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14D9B2CB-2B8F-4F96-B069-8AD83903F091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Vialetti" sheetId="1" r:id="rId1"/>
    <sheet name="Weiszfeld" sheetId="4" r:id="rId2"/>
    <sheet name="Mediana geom. (solutore)" sheetId="5" r:id="rId3"/>
  </sheets>
  <definedNames>
    <definedName name="solver_adj" localSheetId="2" hidden="1">'Mediana geom. (solutore)'!$I$2:$I$3</definedName>
    <definedName name="solver_adj" localSheetId="0" hidden="1">Vialetti!$B$6:$C$6</definedName>
    <definedName name="solver_adj" localSheetId="1" hidden="1">Weiszfeld!$B$6:$C$6</definedName>
    <definedName name="solver_cvg" localSheetId="2" hidden="1">0.0001</definedName>
    <definedName name="solver_cvg" localSheetId="0" hidden="1">0.0001</definedName>
    <definedName name="solver_cvg" localSheetId="1" hidden="1">0.0001</definedName>
    <definedName name="solver_drv" localSheetId="2" hidden="1">1</definedName>
    <definedName name="solver_drv" localSheetId="0" hidden="1">1</definedName>
    <definedName name="solver_drv" localSheetId="1" hidden="1">1</definedName>
    <definedName name="solver_eng" localSheetId="2" hidden="1">1</definedName>
    <definedName name="solver_eng" localSheetId="0" hidden="1">1</definedName>
    <definedName name="solver_eng" localSheetId="1" hidden="1">1</definedName>
    <definedName name="solver_est" localSheetId="2" hidden="1">1</definedName>
    <definedName name="solver_est" localSheetId="0" hidden="1">1</definedName>
    <definedName name="solver_est" localSheetId="1" hidden="1">1</definedName>
    <definedName name="solver_itr" localSheetId="2" hidden="1">2147483647</definedName>
    <definedName name="solver_itr" localSheetId="0" hidden="1">2147483647</definedName>
    <definedName name="solver_itr" localSheetId="1" hidden="1">2147483647</definedName>
    <definedName name="solver_mip" localSheetId="2" hidden="1">2147483647</definedName>
    <definedName name="solver_mip" localSheetId="0" hidden="1">2147483647</definedName>
    <definedName name="solver_mip" localSheetId="1" hidden="1">2147483647</definedName>
    <definedName name="solver_mni" localSheetId="2" hidden="1">30</definedName>
    <definedName name="solver_mni" localSheetId="0" hidden="1">30</definedName>
    <definedName name="solver_mni" localSheetId="1" hidden="1">30</definedName>
    <definedName name="solver_mrt" localSheetId="2" hidden="1">0.075</definedName>
    <definedName name="solver_mrt" localSheetId="0" hidden="1">0.075</definedName>
    <definedName name="solver_mrt" localSheetId="1" hidden="1">0.075</definedName>
    <definedName name="solver_msl" localSheetId="2" hidden="1">2</definedName>
    <definedName name="solver_msl" localSheetId="0" hidden="1">2</definedName>
    <definedName name="solver_msl" localSheetId="1" hidden="1">2</definedName>
    <definedName name="solver_neg" localSheetId="2" hidden="1">2</definedName>
    <definedName name="solver_neg" localSheetId="0" hidden="1">1</definedName>
    <definedName name="solver_neg" localSheetId="1" hidden="1">2</definedName>
    <definedName name="solver_nod" localSheetId="2" hidden="1">2147483647</definedName>
    <definedName name="solver_nod" localSheetId="0" hidden="1">2147483647</definedName>
    <definedName name="solver_nod" localSheetId="1" hidden="1">2147483647</definedName>
    <definedName name="solver_num" localSheetId="2" hidden="1">0</definedName>
    <definedName name="solver_num" localSheetId="0" hidden="1">0</definedName>
    <definedName name="solver_num" localSheetId="1" hidden="1">0</definedName>
    <definedName name="solver_nwt" localSheetId="2" hidden="1">1</definedName>
    <definedName name="solver_nwt" localSheetId="0" hidden="1">1</definedName>
    <definedName name="solver_nwt" localSheetId="1" hidden="1">1</definedName>
    <definedName name="solver_opt" localSheetId="2" hidden="1">'Mediana geom. (solutore)'!$I$5</definedName>
    <definedName name="solver_opt" localSheetId="0" hidden="1">Vialetti!$D$6</definedName>
    <definedName name="solver_opt" localSheetId="1" hidden="1">Weiszfeld!#REF!</definedName>
    <definedName name="solver_pre" localSheetId="2" hidden="1">0.000001</definedName>
    <definedName name="solver_pre" localSheetId="0" hidden="1">0.000001</definedName>
    <definedName name="solver_pre" localSheetId="1" hidden="1">0.000001</definedName>
    <definedName name="solver_rbv" localSheetId="2" hidden="1">1</definedName>
    <definedName name="solver_rbv" localSheetId="0" hidden="1">1</definedName>
    <definedName name="solver_rbv" localSheetId="1" hidden="1">1</definedName>
    <definedName name="solver_rlx" localSheetId="2" hidden="1">2</definedName>
    <definedName name="solver_rlx" localSheetId="0" hidden="1">2</definedName>
    <definedName name="solver_rlx" localSheetId="1" hidden="1">2</definedName>
    <definedName name="solver_rsd" localSheetId="2" hidden="1">0</definedName>
    <definedName name="solver_rsd" localSheetId="0" hidden="1">0</definedName>
    <definedName name="solver_rsd" localSheetId="1" hidden="1">0</definedName>
    <definedName name="solver_scl" localSheetId="2" hidden="1">1</definedName>
    <definedName name="solver_scl" localSheetId="0" hidden="1">1</definedName>
    <definedName name="solver_scl" localSheetId="1" hidden="1">1</definedName>
    <definedName name="solver_sho" localSheetId="2" hidden="1">2</definedName>
    <definedName name="solver_sho" localSheetId="0" hidden="1">2</definedName>
    <definedName name="solver_sho" localSheetId="1" hidden="1">2</definedName>
    <definedName name="solver_ssz" localSheetId="2" hidden="1">100</definedName>
    <definedName name="solver_ssz" localSheetId="0" hidden="1">100</definedName>
    <definedName name="solver_ssz" localSheetId="1" hidden="1">100</definedName>
    <definedName name="solver_tim" localSheetId="2" hidden="1">2147483647</definedName>
    <definedName name="solver_tim" localSheetId="0" hidden="1">2147483647</definedName>
    <definedName name="solver_tim" localSheetId="1" hidden="1">2147483647</definedName>
    <definedName name="solver_tol" localSheetId="2" hidden="1">0.01</definedName>
    <definedName name="solver_tol" localSheetId="0" hidden="1">0.01</definedName>
    <definedName name="solver_tol" localSheetId="1" hidden="1">0.01</definedName>
    <definedName name="solver_typ" localSheetId="2" hidden="1">2</definedName>
    <definedName name="solver_typ" localSheetId="0" hidden="1">2</definedName>
    <definedName name="solver_typ" localSheetId="1" hidden="1">2</definedName>
    <definedName name="solver_val" localSheetId="2" hidden="1">0</definedName>
    <definedName name="solver_val" localSheetId="0" hidden="1">0</definedName>
    <definedName name="solver_val" localSheetId="1" hidden="1">0</definedName>
    <definedName name="solver_ver" localSheetId="2" hidden="1">3</definedName>
    <definedName name="solver_ver" localSheetId="0" hidden="1">3</definedName>
    <definedName name="solver_ver" localSheetId="1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5" l="1"/>
  <c r="D5" i="5"/>
  <c r="E5" i="5"/>
  <c r="F5" i="5"/>
  <c r="B5" i="5"/>
  <c r="L2" i="4"/>
  <c r="M2" i="4"/>
  <c r="N2" i="4"/>
  <c r="O2" i="4"/>
  <c r="K2" i="4"/>
  <c r="D3" i="1"/>
  <c r="D4" i="1"/>
  <c r="D2" i="1"/>
  <c r="D6" i="1" s="1"/>
  <c r="I5" i="5" l="1"/>
  <c r="T2" i="4"/>
  <c r="R2" i="4"/>
  <c r="Q2" i="4"/>
  <c r="P2" i="4"/>
  <c r="J3" i="4" l="1"/>
  <c r="I3" i="4"/>
  <c r="K3" i="4" l="1"/>
  <c r="M3" i="4"/>
  <c r="O3" i="4"/>
  <c r="T3" i="4" s="1"/>
  <c r="N3" i="4"/>
  <c r="L3" i="4"/>
  <c r="P3" i="4" l="1"/>
  <c r="Q3" i="4"/>
  <c r="R3" i="4"/>
  <c r="J4" i="4" l="1"/>
  <c r="I4" i="4"/>
  <c r="K4" i="4" s="1"/>
  <c r="N4" i="4"/>
  <c r="O4" i="4"/>
  <c r="L4" i="4"/>
  <c r="M4" i="4"/>
  <c r="R4" i="4" l="1"/>
  <c r="Q4" i="4"/>
  <c r="J5" i="4" s="1"/>
  <c r="P4" i="4"/>
  <c r="T4" i="4"/>
  <c r="I5" i="4" l="1"/>
  <c r="K5" i="4" s="1"/>
  <c r="O5" i="4" l="1"/>
  <c r="L5" i="4"/>
  <c r="M5" i="4"/>
  <c r="N5" i="4"/>
  <c r="Q5" i="4" l="1"/>
  <c r="T5" i="4"/>
  <c r="P5" i="4"/>
  <c r="R5" i="4"/>
  <c r="J6" i="4" s="1"/>
  <c r="I6" i="4" l="1"/>
  <c r="M6" i="4" s="1"/>
  <c r="L6" i="4" l="1"/>
  <c r="O6" i="4"/>
  <c r="N6" i="4"/>
  <c r="K6" i="4"/>
  <c r="P6" i="4" s="1"/>
  <c r="R6" i="4"/>
  <c r="Q6" i="4"/>
  <c r="T6" i="4"/>
  <c r="J7" i="4" l="1"/>
  <c r="I7" i="4"/>
  <c r="M7" i="4" s="1"/>
  <c r="O7" i="4"/>
  <c r="K7" i="4" l="1"/>
  <c r="L7" i="4"/>
  <c r="R7" i="4" s="1"/>
  <c r="N7" i="4"/>
  <c r="T7" i="4"/>
  <c r="Q7" i="4" l="1"/>
  <c r="J8" i="4" s="1"/>
  <c r="P7" i="4"/>
  <c r="I8" i="4"/>
  <c r="L8" i="4" s="1"/>
  <c r="N8" i="4" l="1"/>
  <c r="O8" i="4"/>
  <c r="K8" i="4"/>
  <c r="M8" i="4"/>
  <c r="R8" i="4" l="1"/>
  <c r="Q8" i="4"/>
  <c r="J9" i="4" s="1"/>
  <c r="T8" i="4"/>
  <c r="P8" i="4"/>
  <c r="I9" i="4" s="1"/>
  <c r="O9" i="4" l="1"/>
  <c r="M9" i="4"/>
  <c r="N9" i="4"/>
  <c r="L9" i="4"/>
  <c r="K9" i="4"/>
  <c r="T9" i="4" l="1"/>
  <c r="Q9" i="4"/>
  <c r="R9" i="4"/>
  <c r="P9" i="4"/>
  <c r="I10" i="4" l="1"/>
  <c r="J10" i="4"/>
  <c r="N10" i="4" l="1"/>
  <c r="K10" i="4"/>
  <c r="L10" i="4"/>
  <c r="O10" i="4"/>
  <c r="M10" i="4"/>
  <c r="Q10" i="4" l="1"/>
  <c r="R10" i="4"/>
  <c r="P10" i="4"/>
  <c r="T10" i="4"/>
  <c r="I11" i="4" l="1"/>
  <c r="J11" i="4"/>
  <c r="M11" i="4" l="1"/>
  <c r="K11" i="4"/>
  <c r="O11" i="4"/>
  <c r="N11" i="4"/>
  <c r="L11" i="4"/>
  <c r="P11" i="4" l="1"/>
  <c r="R11" i="4"/>
  <c r="T11" i="4"/>
  <c r="Q11" i="4"/>
  <c r="J12" i="4" l="1"/>
  <c r="I12" i="4"/>
  <c r="O12" i="4" l="1"/>
  <c r="K12" i="4"/>
  <c r="L12" i="4"/>
  <c r="N12" i="4"/>
  <c r="M12" i="4"/>
  <c r="T12" i="4" l="1"/>
  <c r="P12" i="4"/>
  <c r="R12" i="4"/>
  <c r="Q12" i="4"/>
  <c r="J13" i="4" l="1"/>
  <c r="I13" i="4"/>
  <c r="N13" i="4" l="1"/>
  <c r="L13" i="4"/>
  <c r="M13" i="4"/>
  <c r="K13" i="4"/>
  <c r="O13" i="4"/>
  <c r="P13" i="4" l="1"/>
  <c r="T13" i="4"/>
  <c r="R13" i="4"/>
  <c r="Q13" i="4"/>
  <c r="J14" i="4" s="1"/>
  <c r="I14" i="4" l="1"/>
  <c r="N14" i="4" l="1"/>
  <c r="K14" i="4"/>
  <c r="O14" i="4"/>
  <c r="L14" i="4"/>
  <c r="M14" i="4"/>
  <c r="Q14" i="4" l="1"/>
  <c r="R14" i="4"/>
  <c r="P14" i="4"/>
  <c r="I15" i="4" s="1"/>
  <c r="T14" i="4"/>
  <c r="J15" i="4" l="1"/>
  <c r="N15" i="4" s="1"/>
  <c r="M15" i="4" l="1"/>
  <c r="O15" i="4"/>
  <c r="L15" i="4"/>
  <c r="K15" i="4"/>
  <c r="P15" i="4" l="1"/>
  <c r="T15" i="4"/>
  <c r="Q15" i="4"/>
  <c r="R15" i="4"/>
  <c r="J16" i="4" l="1"/>
  <c r="I16" i="4"/>
  <c r="N16" i="4" l="1"/>
  <c r="O16" i="4"/>
  <c r="K16" i="4"/>
  <c r="L16" i="4"/>
  <c r="M16" i="4"/>
  <c r="T16" i="4" l="1"/>
  <c r="R16" i="4"/>
  <c r="P16" i="4"/>
  <c r="I17" i="4" s="1"/>
  <c r="Q16" i="4"/>
  <c r="J17" i="4" l="1"/>
  <c r="O17" i="4"/>
  <c r="L17" i="4"/>
  <c r="M17" i="4"/>
  <c r="K17" i="4"/>
  <c r="N17" i="4"/>
  <c r="P17" i="4" l="1"/>
  <c r="Q17" i="4"/>
  <c r="R17" i="4"/>
  <c r="T17" i="4"/>
  <c r="J18" i="4" l="1"/>
  <c r="I18" i="4"/>
  <c r="K18" i="4" l="1"/>
  <c r="M18" i="4"/>
  <c r="L18" i="4"/>
  <c r="O18" i="4"/>
  <c r="N18" i="4"/>
  <c r="P18" i="4" l="1"/>
  <c r="R18" i="4"/>
  <c r="T18" i="4"/>
  <c r="Q18" i="4"/>
  <c r="J19" i="4" s="1"/>
  <c r="I19" i="4" l="1"/>
  <c r="M19" i="4" l="1"/>
  <c r="K19" i="4"/>
  <c r="L19" i="4"/>
  <c r="N19" i="4"/>
  <c r="O19" i="4"/>
  <c r="T19" i="4" l="1"/>
  <c r="Q19" i="4"/>
  <c r="R19" i="4"/>
  <c r="P19" i="4"/>
  <c r="I20" i="4" s="1"/>
  <c r="J20" i="4" l="1"/>
  <c r="L20" i="4" s="1"/>
  <c r="N20" i="4" l="1"/>
  <c r="K20" i="4"/>
  <c r="M20" i="4"/>
  <c r="O20" i="4"/>
  <c r="R20" i="4" l="1"/>
  <c r="T20" i="4"/>
  <c r="P20" i="4"/>
  <c r="Q20" i="4"/>
  <c r="J21" i="4" l="1"/>
  <c r="I21" i="4"/>
  <c r="L21" i="4"/>
  <c r="N21" i="4" l="1"/>
  <c r="K21" i="4"/>
  <c r="Q21" i="4" s="1"/>
  <c r="M21" i="4"/>
  <c r="O21" i="4"/>
  <c r="P21" i="4" l="1"/>
  <c r="T21" i="4"/>
  <c r="R21" i="4"/>
  <c r="J22" i="4" s="1"/>
  <c r="I22" i="4" l="1"/>
  <c r="N22" i="4"/>
  <c r="K22" i="4"/>
  <c r="L22" i="4"/>
  <c r="M22" i="4"/>
  <c r="O22" i="4"/>
  <c r="P22" i="4" l="1"/>
  <c r="R22" i="4"/>
  <c r="Q22" i="4"/>
  <c r="T22" i="4"/>
  <c r="J23" i="4" l="1"/>
  <c r="I23" i="4"/>
  <c r="O23" i="4" l="1"/>
  <c r="K23" i="4"/>
  <c r="L23" i="4"/>
  <c r="M23" i="4"/>
  <c r="N23" i="4"/>
  <c r="T23" i="4" l="1"/>
  <c r="R23" i="4"/>
  <c r="Q23" i="4"/>
  <c r="J24" i="4" s="1"/>
  <c r="P23" i="4"/>
  <c r="I24" i="4" s="1"/>
  <c r="L24" i="4" l="1"/>
  <c r="O24" i="4"/>
  <c r="K24" i="4"/>
  <c r="M24" i="4"/>
  <c r="N24" i="4"/>
  <c r="Q24" i="4" l="1"/>
  <c r="R24" i="4"/>
  <c r="T24" i="4"/>
  <c r="P24" i="4"/>
  <c r="I25" i="4" s="1"/>
  <c r="J25" i="4" l="1"/>
  <c r="O25" i="4" s="1"/>
  <c r="N25" i="4" l="1"/>
  <c r="L25" i="4"/>
  <c r="M25" i="4"/>
  <c r="K25" i="4"/>
  <c r="T25" i="4" l="1"/>
  <c r="Q25" i="4"/>
  <c r="R25" i="4"/>
  <c r="P25" i="4"/>
  <c r="I26" i="4" l="1"/>
  <c r="J26" i="4"/>
  <c r="O26" i="4" l="1"/>
  <c r="L26" i="4"/>
  <c r="N26" i="4"/>
  <c r="K26" i="4"/>
  <c r="M26" i="4"/>
  <c r="T26" i="4" l="1"/>
  <c r="Q26" i="4"/>
  <c r="P26" i="4"/>
  <c r="R26" i="4"/>
  <c r="I27" i="4" l="1"/>
  <c r="J27" i="4"/>
  <c r="O27" i="4" l="1"/>
  <c r="K27" i="4"/>
  <c r="N27" i="4"/>
  <c r="M27" i="4"/>
  <c r="L27" i="4"/>
  <c r="Q27" i="4" l="1"/>
  <c r="T27" i="4"/>
  <c r="R27" i="4"/>
  <c r="P27" i="4"/>
  <c r="I28" i="4" l="1"/>
  <c r="J28" i="4"/>
  <c r="M28" i="4" l="1"/>
  <c r="K28" i="4"/>
  <c r="N28" i="4"/>
  <c r="O28" i="4"/>
  <c r="L28" i="4"/>
  <c r="Q28" i="4" l="1"/>
  <c r="T28" i="4"/>
  <c r="R28" i="4"/>
  <c r="P28" i="4"/>
  <c r="I29" i="4" l="1"/>
  <c r="J29" i="4"/>
  <c r="M29" i="4" l="1"/>
  <c r="L29" i="4"/>
  <c r="N29" i="4"/>
  <c r="O29" i="4"/>
  <c r="K29" i="4"/>
  <c r="R29" i="4" l="1"/>
  <c r="Q29" i="4"/>
  <c r="P29" i="4"/>
  <c r="T29" i="4"/>
  <c r="I30" i="4" l="1"/>
  <c r="J30" i="4"/>
  <c r="O30" i="4" l="1"/>
  <c r="L30" i="4"/>
  <c r="M30" i="4"/>
  <c r="N30" i="4"/>
  <c r="K30" i="4"/>
  <c r="R30" i="4" l="1"/>
  <c r="T30" i="4"/>
  <c r="Q30" i="4"/>
  <c r="J31" i="4" s="1"/>
  <c r="P30" i="4"/>
  <c r="I31" i="4" s="1"/>
  <c r="M31" i="4"/>
  <c r="K31" i="4"/>
  <c r="N31" i="4"/>
  <c r="L31" i="4"/>
  <c r="O31" i="4" l="1"/>
  <c r="T31" i="4"/>
  <c r="R31" i="4"/>
  <c r="P31" i="4"/>
  <c r="Q31" i="4"/>
  <c r="J32" i="4" s="1"/>
  <c r="I32" i="4" l="1"/>
  <c r="N32" i="4" s="1"/>
  <c r="M32" i="4"/>
  <c r="O32" i="4"/>
  <c r="L32" i="4"/>
  <c r="K32" i="4"/>
  <c r="Q32" i="4" l="1"/>
  <c r="P32" i="4"/>
  <c r="R32" i="4"/>
  <c r="T32" i="4"/>
  <c r="I33" i="4" l="1"/>
  <c r="J33" i="4"/>
  <c r="L33" i="4" l="1"/>
  <c r="K33" i="4"/>
  <c r="O33" i="4"/>
  <c r="M33" i="4"/>
  <c r="N33" i="4"/>
  <c r="P33" i="4" l="1"/>
  <c r="Q33" i="4"/>
  <c r="R33" i="4"/>
  <c r="I34" i="4" s="1"/>
  <c r="T33" i="4"/>
  <c r="J34" i="4" l="1"/>
  <c r="N34" i="4" s="1"/>
  <c r="L34" i="4" l="1"/>
  <c r="M34" i="4"/>
  <c r="O34" i="4"/>
  <c r="K34" i="4"/>
  <c r="R34" i="4" l="1"/>
  <c r="P34" i="4"/>
  <c r="I35" i="4" s="1"/>
  <c r="Q34" i="4"/>
  <c r="T34" i="4"/>
  <c r="J35" i="4" l="1"/>
  <c r="N35" i="4" s="1"/>
  <c r="K35" i="4" l="1"/>
  <c r="L35" i="4"/>
  <c r="M35" i="4"/>
  <c r="O35" i="4"/>
  <c r="Q35" i="4" l="1"/>
  <c r="R35" i="4"/>
  <c r="T35" i="4"/>
  <c r="P35" i="4"/>
  <c r="I36" i="4" s="1"/>
  <c r="J36" i="4" l="1"/>
  <c r="L36" i="4" s="1"/>
  <c r="N36" i="4" l="1"/>
  <c r="M36" i="4"/>
  <c r="K36" i="4"/>
  <c r="O36" i="4"/>
  <c r="T36" i="4" l="1"/>
  <c r="Q36" i="4"/>
  <c r="R36" i="4"/>
  <c r="P36" i="4"/>
  <c r="I37" i="4" s="1"/>
  <c r="J37" i="4" l="1"/>
  <c r="M37" i="4" s="1"/>
  <c r="O37" i="4" l="1"/>
  <c r="L37" i="4"/>
  <c r="N37" i="4"/>
  <c r="K37" i="4"/>
  <c r="P37" i="4" l="1"/>
  <c r="T37" i="4"/>
  <c r="Q37" i="4"/>
  <c r="R37" i="4"/>
  <c r="J38" i="4" l="1"/>
  <c r="I38" i="4"/>
  <c r="K38" i="4" l="1"/>
  <c r="L38" i="4"/>
  <c r="N38" i="4"/>
  <c r="O38" i="4"/>
  <c r="M38" i="4"/>
  <c r="T38" i="4" l="1"/>
  <c r="P38" i="4"/>
  <c r="R38" i="4"/>
  <c r="Q38" i="4"/>
  <c r="J39" i="4" s="1"/>
  <c r="I39" i="4" l="1"/>
  <c r="K39" i="4" l="1"/>
  <c r="L39" i="4"/>
  <c r="M39" i="4"/>
  <c r="N39" i="4"/>
  <c r="O39" i="4"/>
  <c r="R39" i="4" l="1"/>
  <c r="Q39" i="4"/>
  <c r="J40" i="4" s="1"/>
  <c r="T39" i="4"/>
  <c r="P39" i="4"/>
  <c r="I40" i="4" s="1"/>
  <c r="N40" i="4" l="1"/>
  <c r="M40" i="4"/>
  <c r="K40" i="4"/>
  <c r="L40" i="4"/>
  <c r="O40" i="4"/>
  <c r="P40" i="4" l="1"/>
  <c r="Q40" i="4"/>
  <c r="J41" i="4" s="1"/>
  <c r="R40" i="4"/>
  <c r="T40" i="4"/>
  <c r="I41" i="4" l="1"/>
  <c r="L41" i="4" l="1"/>
  <c r="N41" i="4"/>
  <c r="M41" i="4"/>
  <c r="O41" i="4"/>
  <c r="K41" i="4"/>
  <c r="T41" i="4" l="1"/>
  <c r="R41" i="4"/>
  <c r="Q41" i="4"/>
  <c r="J42" i="4" s="1"/>
  <c r="P41" i="4"/>
  <c r="I42" i="4" s="1"/>
  <c r="O42" i="4" l="1"/>
  <c r="K42" i="4"/>
  <c r="L42" i="4"/>
  <c r="M42" i="4"/>
  <c r="N42" i="4"/>
  <c r="Q42" i="4" l="1"/>
  <c r="T42" i="4"/>
  <c r="R42" i="4"/>
  <c r="P42" i="4"/>
  <c r="I43" i="4" s="1"/>
  <c r="J43" i="4" l="1"/>
  <c r="L43" i="4" s="1"/>
  <c r="O43" i="4" l="1"/>
  <c r="M43" i="4"/>
  <c r="K43" i="4"/>
  <c r="N43" i="4"/>
  <c r="P43" i="4" l="1"/>
  <c r="Q43" i="4"/>
  <c r="R43" i="4"/>
  <c r="T43" i="4"/>
  <c r="J44" i="4" l="1"/>
  <c r="I44" i="4"/>
  <c r="K44" i="4" l="1"/>
  <c r="L44" i="4"/>
  <c r="N44" i="4"/>
  <c r="O44" i="4"/>
  <c r="M44" i="4"/>
  <c r="T44" i="4" l="1"/>
  <c r="Q44" i="4"/>
  <c r="P44" i="4"/>
  <c r="R44" i="4"/>
  <c r="I45" i="4" l="1"/>
  <c r="J45" i="4"/>
  <c r="N45" i="4" l="1"/>
  <c r="O45" i="4"/>
  <c r="L45" i="4"/>
  <c r="K45" i="4"/>
  <c r="M45" i="4"/>
  <c r="P45" i="4" l="1"/>
  <c r="I46" i="4" s="1"/>
  <c r="Q45" i="4"/>
  <c r="R45" i="4"/>
  <c r="T45" i="4"/>
  <c r="K46" i="4" l="1"/>
  <c r="J46" i="4"/>
  <c r="M46" i="4" s="1"/>
  <c r="O46" i="4" l="1"/>
  <c r="L46" i="4"/>
  <c r="N46" i="4"/>
  <c r="R46" i="4" s="1"/>
  <c r="T46" i="4" l="1"/>
  <c r="Q46" i="4"/>
  <c r="J47" i="4" s="1"/>
  <c r="P46" i="4"/>
  <c r="I47" i="4" s="1"/>
  <c r="K47" i="4" l="1"/>
  <c r="L47" i="4"/>
  <c r="O47" i="4"/>
  <c r="M47" i="4"/>
  <c r="N47" i="4"/>
  <c r="R47" i="4" l="1"/>
  <c r="T47" i="4"/>
  <c r="Q47" i="4"/>
  <c r="J48" i="4" s="1"/>
  <c r="P47" i="4"/>
  <c r="I48" i="4" s="1"/>
  <c r="O48" i="4" l="1"/>
  <c r="N48" i="4"/>
  <c r="K48" i="4"/>
  <c r="L48" i="4"/>
  <c r="M48" i="4"/>
  <c r="Q48" i="4" l="1"/>
  <c r="J49" i="4" s="1"/>
  <c r="P48" i="4"/>
  <c r="R48" i="4"/>
  <c r="T48" i="4"/>
  <c r="I49" i="4" l="1"/>
  <c r="L49" i="4" l="1"/>
  <c r="K49" i="4"/>
  <c r="O49" i="4"/>
  <c r="M49" i="4"/>
  <c r="N49" i="4"/>
  <c r="R49" i="4" l="1"/>
  <c r="P49" i="4"/>
  <c r="Q49" i="4"/>
  <c r="T49" i="4"/>
  <c r="J50" i="4" l="1"/>
  <c r="I50" i="4"/>
  <c r="K50" i="4" l="1"/>
  <c r="O50" i="4"/>
  <c r="L50" i="4"/>
  <c r="M50" i="4"/>
  <c r="N50" i="4"/>
  <c r="Q50" i="4" l="1"/>
  <c r="P50" i="4"/>
  <c r="R50" i="4"/>
  <c r="T50" i="4"/>
  <c r="I51" i="4" l="1"/>
  <c r="J51" i="4"/>
  <c r="N51" i="4" l="1"/>
  <c r="L51" i="4"/>
  <c r="K51" i="4"/>
  <c r="M51" i="4"/>
  <c r="O51" i="4"/>
  <c r="P51" i="4" l="1"/>
  <c r="R51" i="4"/>
  <c r="Q51" i="4"/>
  <c r="T51" i="4"/>
</calcChain>
</file>

<file path=xl/sharedStrings.xml><?xml version="1.0" encoding="utf-8"?>
<sst xmlns="http://schemas.openxmlformats.org/spreadsheetml/2006/main" count="30" uniqueCount="21">
  <si>
    <t>x</t>
  </si>
  <si>
    <t>y</t>
  </si>
  <si>
    <t>A</t>
  </si>
  <si>
    <t>B</t>
  </si>
  <si>
    <t>C</t>
  </si>
  <si>
    <t>P</t>
  </si>
  <si>
    <t>Distanze</t>
  </si>
  <si>
    <t>Punti</t>
  </si>
  <si>
    <t>dist1</t>
  </si>
  <si>
    <t>dist2</t>
  </si>
  <si>
    <t>dist3</t>
  </si>
  <si>
    <t>dist4</t>
  </si>
  <si>
    <t>dist5</t>
  </si>
  <si>
    <t>denom.</t>
  </si>
  <si>
    <t>sum x</t>
  </si>
  <si>
    <t>sum y</t>
  </si>
  <si>
    <t>z</t>
  </si>
  <si>
    <t>Mediana</t>
  </si>
  <si>
    <t>Distanza</t>
  </si>
  <si>
    <t>Totale</t>
  </si>
  <si>
    <t>Iter.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</si>
</sst>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164" fontId="3" fillId="2" borderId="1" xfId="0" applyNumberFormat="1" applyFont="1" applyFill="1" applyBorder="1" applyAlignment="1">
      <alignment horizontal="center"/>
    </xf>
    <xf numFmtId="164" fontId="4" fillId="0" borderId="0" xfId="0" applyNumberFormat="1" applyFont="1"/>
    <xf numFmtId="164" fontId="4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1" fillId="0" borderId="0" xfId="0" applyFont="1"/>
    <xf numFmtId="0" fontId="0" fillId="3" borderId="0" xfId="0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zoomScale="140" zoomScaleNormal="140" workbookViewId="0">
      <selection activeCell="D9" sqref="D9"/>
    </sheetView>
  </sheetViews>
  <sheetFormatPr defaultRowHeight="14.5" x14ac:dyDescent="0.35"/>
  <cols>
    <col min="1" max="1" width="5.7265625" customWidth="1"/>
    <col min="2" max="2" width="7.81640625" customWidth="1"/>
    <col min="3" max="3" width="7.7265625" customWidth="1"/>
  </cols>
  <sheetData>
    <row r="1" spans="1:4" x14ac:dyDescent="0.35">
      <c r="A1" s="1"/>
      <c r="B1" s="2" t="s">
        <v>0</v>
      </c>
      <c r="C1" s="2" t="s">
        <v>1</v>
      </c>
      <c r="D1" s="2" t="s">
        <v>6</v>
      </c>
    </row>
    <row r="2" spans="1:4" x14ac:dyDescent="0.35">
      <c r="A2" s="2" t="s">
        <v>2</v>
      </c>
      <c r="B2" s="1">
        <v>0</v>
      </c>
      <c r="C2" s="1">
        <v>0</v>
      </c>
      <c r="D2" s="5">
        <f>SQRT((B2-B$6)^2+(C2-C$6)^2)</f>
        <v>8.3536144333438749</v>
      </c>
    </row>
    <row r="3" spans="1:4" x14ac:dyDescent="0.35">
      <c r="A3" s="2" t="s">
        <v>3</v>
      </c>
      <c r="B3" s="1">
        <v>20</v>
      </c>
      <c r="C3" s="1">
        <v>0</v>
      </c>
      <c r="D3" s="5">
        <f t="shared" ref="D3:D4" si="0">SQRT((B3-B$6)^2+(C3-C$6)^2)</f>
        <v>14.468911453122397</v>
      </c>
    </row>
    <row r="4" spans="1:4" x14ac:dyDescent="0.35">
      <c r="A4" s="2" t="s">
        <v>4</v>
      </c>
      <c r="B4" s="1">
        <v>5</v>
      </c>
      <c r="C4" s="1">
        <v>15</v>
      </c>
      <c r="D4" s="5">
        <f t="shared" si="0"/>
        <v>9.8824468588401686</v>
      </c>
    </row>
    <row r="6" spans="1:4" x14ac:dyDescent="0.35">
      <c r="A6" s="2" t="s">
        <v>5</v>
      </c>
      <c r="B6" s="4">
        <v>6.5108368865668655</v>
      </c>
      <c r="C6" s="4">
        <v>5.233724977250084</v>
      </c>
      <c r="D6" s="3">
        <f>SUM(D2:D4)</f>
        <v>32.704972745306442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3E61C-CFF6-4BF8-BEC4-6D2BCEEB1CE4}">
  <dimension ref="A1:T51"/>
  <sheetViews>
    <sheetView zoomScale="130" zoomScaleNormal="130" workbookViewId="0">
      <selection activeCell="E50" sqref="E50"/>
    </sheetView>
  </sheetViews>
  <sheetFormatPr defaultRowHeight="14.5" x14ac:dyDescent="0.35"/>
  <cols>
    <col min="1" max="1" width="5.26953125" bestFit="1" customWidth="1"/>
    <col min="2" max="2" width="2.7265625" bestFit="1" customWidth="1"/>
    <col min="3" max="3" width="2.90625" bestFit="1" customWidth="1"/>
    <col min="4" max="4" width="2.7265625" bestFit="1" customWidth="1"/>
    <col min="5" max="5" width="2.90625" bestFit="1" customWidth="1"/>
    <col min="6" max="6" width="2.7265625" bestFit="1" customWidth="1"/>
    <col min="7" max="7" width="2.7265625" customWidth="1"/>
    <col min="8" max="8" width="4.36328125" bestFit="1" customWidth="1"/>
    <col min="9" max="9" width="6.54296875" bestFit="1" customWidth="1"/>
    <col min="10" max="10" width="5.453125" bestFit="1" customWidth="1"/>
    <col min="11" max="13" width="6.54296875" bestFit="1" customWidth="1"/>
    <col min="14" max="15" width="5.453125" bestFit="1" customWidth="1"/>
    <col min="16" max="17" width="6.54296875" bestFit="1" customWidth="1"/>
    <col min="18" max="18" width="7.453125" bestFit="1" customWidth="1"/>
    <col min="19" max="19" width="2.81640625" customWidth="1"/>
    <col min="20" max="20" width="6.54296875" style="1" bestFit="1" customWidth="1"/>
    <col min="21" max="21" width="1.6328125" customWidth="1"/>
  </cols>
  <sheetData>
    <row r="1" spans="1:20" x14ac:dyDescent="0.35">
      <c r="A1" s="2" t="s">
        <v>7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/>
      <c r="H1" s="9" t="s">
        <v>20</v>
      </c>
      <c r="I1" s="2" t="s">
        <v>0</v>
      </c>
      <c r="J1" s="2" t="s">
        <v>1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12</v>
      </c>
      <c r="P1" s="2" t="s">
        <v>14</v>
      </c>
      <c r="Q1" s="2" t="s">
        <v>15</v>
      </c>
      <c r="R1" s="2" t="s">
        <v>13</v>
      </c>
      <c r="T1" s="7" t="s">
        <v>16</v>
      </c>
    </row>
    <row r="2" spans="1:20" x14ac:dyDescent="0.35">
      <c r="A2" s="2" t="s">
        <v>0</v>
      </c>
      <c r="B2" s="1">
        <v>0</v>
      </c>
      <c r="C2" s="1">
        <v>20</v>
      </c>
      <c r="D2" s="1">
        <v>5</v>
      </c>
      <c r="E2" s="1">
        <v>10</v>
      </c>
      <c r="F2" s="1">
        <v>8</v>
      </c>
      <c r="G2" s="1"/>
      <c r="H2" s="1">
        <v>1</v>
      </c>
      <c r="I2" s="10">
        <v>15</v>
      </c>
      <c r="J2" s="10">
        <v>5</v>
      </c>
      <c r="K2" s="6">
        <f>SQRT((B$2-$I2)^2+(B$3-$J2)^2)</f>
        <v>15.811388300841896</v>
      </c>
      <c r="L2" s="6">
        <f>SQRT((C$2-$I2)^2+(C$3-$J2)^2)</f>
        <v>7.0710678118654755</v>
      </c>
      <c r="M2" s="6">
        <f>SQRT((D$2-$I2)^2+(D$3-$J2)^2)</f>
        <v>14.142135623730951</v>
      </c>
      <c r="N2" s="6">
        <f>SQRT((E$2-$I2)^2+(E$3-$J2)^2)</f>
        <v>5.3851648071345037</v>
      </c>
      <c r="O2" s="6">
        <f>SQRT((F$2-$I2)^2+(F$3-$J2)^2)</f>
        <v>7.2801098892805181</v>
      </c>
      <c r="P2" s="6">
        <f>B$2/$K2+C$2/$L2+D$2/$M2+E$2/$N2+F$2/$O2</f>
        <v>6.1378184086994949</v>
      </c>
      <c r="Q2" s="6">
        <f>B$3/$K2+C$3/$L2+D$3/$M2+E$3/$N2+F$3/$O2</f>
        <v>2.5792701339518</v>
      </c>
      <c r="R2" s="6">
        <f>1/K2+1/L2+1/M2+1/N2+1/O2</f>
        <v>0.59843348968507271</v>
      </c>
      <c r="T2" s="8">
        <f>SUM(K2:O2)</f>
        <v>49.689866432853343</v>
      </c>
    </row>
    <row r="3" spans="1:20" x14ac:dyDescent="0.35">
      <c r="A3" s="2" t="s">
        <v>1</v>
      </c>
      <c r="B3" s="1">
        <v>0</v>
      </c>
      <c r="C3" s="1">
        <v>0</v>
      </c>
      <c r="D3" s="1">
        <v>15</v>
      </c>
      <c r="E3" s="1">
        <v>3</v>
      </c>
      <c r="F3" s="1">
        <v>7</v>
      </c>
      <c r="G3" s="1"/>
      <c r="H3" s="1">
        <v>2</v>
      </c>
      <c r="I3" s="5">
        <f>P2/R2</f>
        <v>10.256475472202498</v>
      </c>
      <c r="J3" s="5">
        <f>Q2/R2</f>
        <v>4.3100364174290249</v>
      </c>
      <c r="K3" s="6">
        <f>SQRT((B$2-$I3)^2+(B$3-$J3)^2)</f>
        <v>11.125273166599365</v>
      </c>
      <c r="L3" s="6">
        <f>SQRT((C$2-$I3)^2+(C$3-$J3)^2)</f>
        <v>10.654233156044407</v>
      </c>
      <c r="M3" s="6">
        <f>SQRT((D$2-$I3)^2+(D$3-$J3)^2)</f>
        <v>11.912424429416546</v>
      </c>
      <c r="N3" s="6">
        <f>SQRT((E$2-$I3)^2+(E$3-$J3)^2)</f>
        <v>1.3349063947827084</v>
      </c>
      <c r="O3" s="6">
        <f>SQRT((F$2-$I3)^2+(F$3-$J3)^2)</f>
        <v>3.5110661674496479</v>
      </c>
      <c r="P3" s="6">
        <f>B$2/$K3+C$2/$L3+D$2/$M3+E$2/$N3+F$2/$O3</f>
        <v>12.066590103591043</v>
      </c>
      <c r="Q3" s="6">
        <f>B$3/$K3+C$3/$L3+D$3/$M3+E$3/$N3+F$3/$O3</f>
        <v>5.5002345131957755</v>
      </c>
      <c r="R3" s="6">
        <f>1/K3+1/L3+1/M3+1/N3+1/O3</f>
        <v>1.3016207757688916</v>
      </c>
      <c r="T3" s="8">
        <f>SUM(K3:O3)</f>
        <v>38.53790331429267</v>
      </c>
    </row>
    <row r="4" spans="1:20" x14ac:dyDescent="0.35">
      <c r="H4" s="1">
        <v>3</v>
      </c>
      <c r="I4" s="5">
        <f t="shared" ref="I4:I32" si="0">P3/R3</f>
        <v>9.2704344677220476</v>
      </c>
      <c r="J4" s="5">
        <f t="shared" ref="J4:J32" si="1">Q3/R3</f>
        <v>4.2256812549313256</v>
      </c>
      <c r="K4" s="6">
        <f>SQRT((B$2-$I4)^2+(B$3-$J4)^2)</f>
        <v>10.18809782484478</v>
      </c>
      <c r="L4" s="6">
        <f>SQRT((C$2-$I4)^2+(C$3-$J4)^2)</f>
        <v>11.531693656168857</v>
      </c>
      <c r="M4" s="6">
        <f>SQRT((D$2-$I4)^2+(D$3-$J4)^2)</f>
        <v>11.589760781113934</v>
      </c>
      <c r="N4" s="6">
        <f>SQRT((E$2-$I4)^2+(E$3-$J4)^2)</f>
        <v>1.4263801753312617</v>
      </c>
      <c r="O4" s="6">
        <f>SQRT((F$2-$I4)^2+(F$3-$J4)^2)</f>
        <v>3.051368256375429</v>
      </c>
      <c r="P4" s="6">
        <f>B$2/$K4+C$2/$L4+D$2/$M4+E$2/$N4+F$2/$O4</f>
        <v>11.798294210129621</v>
      </c>
      <c r="Q4" s="6">
        <f>B$3/$K4+C$3/$L4+D$3/$M4+E$3/$N4+F$3/$O4</f>
        <v>5.6915247937850042</v>
      </c>
      <c r="R4" s="6">
        <f t="shared" ref="R4:R32" si="2">1/K4+1/L4+1/M4+1/N4+1/O4</f>
        <v>1.2999515351706876</v>
      </c>
      <c r="T4" s="8">
        <f t="shared" ref="T4:T32" si="3">SUM(K4:O4)</f>
        <v>37.787300693834254</v>
      </c>
    </row>
    <row r="5" spans="1:20" x14ac:dyDescent="0.35">
      <c r="B5" s="1"/>
      <c r="C5" s="1"/>
      <c r="H5" s="1">
        <v>4</v>
      </c>
      <c r="I5" s="5">
        <f t="shared" si="0"/>
        <v>9.0759492880482409</v>
      </c>
      <c r="J5" s="5">
        <f t="shared" si="1"/>
        <v>4.3782592195159715</v>
      </c>
      <c r="K5" s="6">
        <f>SQRT((B$2-$I5)^2+(B$3-$J5)^2)</f>
        <v>10.076805509311965</v>
      </c>
      <c r="L5" s="6">
        <f>SQRT((C$2-$I5)^2+(C$3-$J5)^2)</f>
        <v>11.768773842273049</v>
      </c>
      <c r="M5" s="6">
        <f>SQRT((D$2-$I5)^2+(D$3-$J5)^2)</f>
        <v>11.376938947121866</v>
      </c>
      <c r="N5" s="6">
        <f>SQRT((E$2-$I5)^2+(E$3-$J5)^2)</f>
        <v>1.6593577656549319</v>
      </c>
      <c r="O5" s="6">
        <f>SQRT((F$2-$I5)^2+(F$3-$J5)^2)</f>
        <v>2.8339357068403155</v>
      </c>
      <c r="P5" s="6">
        <f>B$2/$K5+C$2/$L5+D$2/$M5+E$2/$N5+F$2/$O5</f>
        <v>10.988255098548178</v>
      </c>
      <c r="Q5" s="6">
        <f>B$3/$K5+C$3/$L5+D$3/$M5+E$3/$N5+F$3/$O5</f>
        <v>5.5964480543376869</v>
      </c>
      <c r="R5" s="6">
        <f t="shared" si="2"/>
        <v>1.2276144736135024</v>
      </c>
      <c r="T5" s="8">
        <f t="shared" si="3"/>
        <v>37.715811771202127</v>
      </c>
    </row>
    <row r="6" spans="1:20" x14ac:dyDescent="0.35">
      <c r="B6" s="1"/>
      <c r="C6" s="1"/>
      <c r="H6" s="1">
        <v>5</v>
      </c>
      <c r="I6" s="5">
        <f t="shared" si="0"/>
        <v>8.9509005756539164</v>
      </c>
      <c r="J6" s="5">
        <f t="shared" si="1"/>
        <v>4.5587993418360853</v>
      </c>
      <c r="K6" s="6">
        <f>SQRT((B$2-$I6)^2+(B$3-$J6)^2)</f>
        <v>10.044962546190341</v>
      </c>
      <c r="L6" s="6">
        <f>SQRT((C$2-$I6)^2+(C$3-$J6)^2)</f>
        <v>11.952625214914509</v>
      </c>
      <c r="M6" s="6">
        <f>SQRT((D$2-$I6)^2+(D$3-$J6)^2)</f>
        <v>11.16370397953766</v>
      </c>
      <c r="N6" s="6">
        <f>SQRT((E$2-$I6)^2+(E$3-$J6)^2)</f>
        <v>1.878953163405596</v>
      </c>
      <c r="O6" s="6">
        <f>SQRT((F$2-$I6)^2+(F$3-$J6)^2)</f>
        <v>2.6198611715506761</v>
      </c>
      <c r="P6" s="6">
        <f>B$2/$K6+C$2/$L6+D$2/$M6+E$2/$N6+F$2/$O6</f>
        <v>10.496861956466066</v>
      </c>
      <c r="Q6" s="6">
        <f>B$3/$K6+C$3/$L6+D$3/$M6+E$3/$N6+F$3/$O6</f>
        <v>5.612171105063152</v>
      </c>
      <c r="R6" s="6">
        <f t="shared" si="2"/>
        <v>1.1867028791993364</v>
      </c>
      <c r="T6" s="8">
        <f t="shared" si="3"/>
        <v>37.660106075598783</v>
      </c>
    </row>
    <row r="7" spans="1:20" x14ac:dyDescent="0.35">
      <c r="H7" s="1">
        <v>6</v>
      </c>
      <c r="I7" s="5">
        <f t="shared" si="0"/>
        <v>8.8454002602136228</v>
      </c>
      <c r="J7" s="5">
        <f t="shared" si="1"/>
        <v>4.7292133552837265</v>
      </c>
      <c r="K7" s="6">
        <f>SQRT((B$2-$I7)^2+(B$3-$J7)^2)</f>
        <v>10.030282385016942</v>
      </c>
      <c r="L7" s="6">
        <f>SQRT((C$2-$I7)^2+(C$3-$J7)^2)</f>
        <v>12.115715179659691</v>
      </c>
      <c r="M7" s="6">
        <f>SQRT((D$2-$I7)^2+(D$3-$J7)^2)</f>
        <v>10.967048894872914</v>
      </c>
      <c r="N7" s="6">
        <f>SQRT((E$2-$I7)^2+(E$3-$J7)^2)</f>
        <v>2.0792497173755664</v>
      </c>
      <c r="O7" s="6">
        <f>SQRT((F$2-$I7)^2+(F$3-$J7)^2)</f>
        <v>2.4230504711604857</v>
      </c>
      <c r="P7" s="6">
        <f>B$2/$K7+C$2/$L7+D$2/$M7+E$2/$N7+F$2/$O7</f>
        <v>10.217710246091555</v>
      </c>
      <c r="Q7" s="6">
        <f>B$3/$K7+C$3/$L7+D$3/$M7+E$3/$N7+F$3/$O7</f>
        <v>5.6994820496786005</v>
      </c>
      <c r="R7" s="6">
        <f t="shared" si="2"/>
        <v>1.1670633842386553</v>
      </c>
      <c r="T7" s="8">
        <f t="shared" si="3"/>
        <v>37.615346648085605</v>
      </c>
    </row>
    <row r="8" spans="1:20" x14ac:dyDescent="0.35">
      <c r="B8" s="1"/>
      <c r="C8" s="1"/>
      <c r="H8" s="1">
        <v>7</v>
      </c>
      <c r="I8" s="5">
        <f t="shared" si="0"/>
        <v>8.7550602512966105</v>
      </c>
      <c r="J8" s="5">
        <f t="shared" si="1"/>
        <v>4.8836096879148609</v>
      </c>
      <c r="K8" s="6">
        <f>SQRT((B$2-$I8)^2+(B$3-$J8)^2)</f>
        <v>10.025004917092547</v>
      </c>
      <c r="L8" s="6">
        <f>SQRT((C$2-$I8)^2+(C$3-$J8)^2)</f>
        <v>12.259621263965103</v>
      </c>
      <c r="M8" s="6">
        <f>SQRT((D$2-$I8)^2+(D$3-$J8)^2)</f>
        <v>10.790821583054639</v>
      </c>
      <c r="N8" s="6">
        <f>SQRT((E$2-$I8)^2+(E$3-$J8)^2)</f>
        <v>2.2578442006277535</v>
      </c>
      <c r="O8" s="6">
        <f>SQRT((F$2-$I8)^2+(F$3-$J8)^2)</f>
        <v>2.2470478268554794</v>
      </c>
      <c r="P8" s="6">
        <f>B$2/$K8+C$2/$L8+D$2/$M8+E$2/$N8+F$2/$O8</f>
        <v>10.083958920982242</v>
      </c>
      <c r="Q8" s="6">
        <f>B$3/$K8+C$3/$L8+D$3/$M8+E$3/$N8+F$3/$O8</f>
        <v>5.833969803764667</v>
      </c>
      <c r="R8" s="6">
        <f t="shared" si="2"/>
        <v>1.1619192242873588</v>
      </c>
      <c r="T8" s="8">
        <f t="shared" si="3"/>
        <v>37.58033979159552</v>
      </c>
    </row>
    <row r="9" spans="1:20" x14ac:dyDescent="0.35">
      <c r="B9" s="1"/>
      <c r="C9" s="1"/>
      <c r="H9" s="1">
        <v>8</v>
      </c>
      <c r="I9" s="5">
        <f t="shared" si="0"/>
        <v>8.6787090790816794</v>
      </c>
      <c r="J9" s="5">
        <f t="shared" si="1"/>
        <v>5.0209770884398806</v>
      </c>
      <c r="K9" s="6">
        <f>SQRT((B$2-$I9)^2+(B$3-$J9)^2)</f>
        <v>10.026475063648888</v>
      </c>
      <c r="L9" s="6">
        <f>SQRT((C$2-$I9)^2+(C$3-$J9)^2)</f>
        <v>12.384742187010024</v>
      </c>
      <c r="M9" s="6">
        <f>SQRT((D$2-$I9)^2+(D$3-$J9)^2)</f>
        <v>10.635497109113413</v>
      </c>
      <c r="N9" s="6">
        <f>SQRT((E$2-$I9)^2+(E$3-$J9)^2)</f>
        <v>2.4145720303399774</v>
      </c>
      <c r="O9" s="6">
        <f>SQRT((F$2-$I9)^2+(F$3-$J9)^2)</f>
        <v>2.0921705710834844</v>
      </c>
      <c r="P9" s="6">
        <f>B$2/$K9+C$2/$L9+D$2/$M9+E$2/$N9+F$2/$O9</f>
        <v>10.050314756011865</v>
      </c>
      <c r="Q9" s="6">
        <f>B$3/$K9+C$3/$L9+D$3/$M9+E$3/$N9+F$3/$O9</f>
        <v>5.9986350210168897</v>
      </c>
      <c r="R9" s="6">
        <f t="shared" si="2"/>
        <v>1.1666297863412463</v>
      </c>
      <c r="T9" s="8">
        <f t="shared" si="3"/>
        <v>37.553456961195785</v>
      </c>
    </row>
    <row r="10" spans="1:20" x14ac:dyDescent="0.35">
      <c r="H10" s="1">
        <v>9</v>
      </c>
      <c r="I10" s="5">
        <f t="shared" si="0"/>
        <v>8.6148278345707237</v>
      </c>
      <c r="J10" s="5">
        <f t="shared" si="1"/>
        <v>5.1418497035204727</v>
      </c>
      <c r="K10" s="6">
        <f>SQRT((B$2-$I10)^2+(B$3-$J10)^2)</f>
        <v>10.032640579273638</v>
      </c>
      <c r="L10" s="6">
        <f>SQRT((C$2-$I10)^2+(C$3-$J10)^2)</f>
        <v>12.492428251147139</v>
      </c>
      <c r="M10" s="6">
        <f>SQRT((D$2-$I10)^2+(D$3-$J10)^2)</f>
        <v>10.500005121025735</v>
      </c>
      <c r="N10" s="6">
        <f>SQRT((E$2-$I10)^2+(E$3-$J10)^2)</f>
        <v>2.5507297152679205</v>
      </c>
      <c r="O10" s="6">
        <f>SQRT((F$2-$I10)^2+(F$3-$J10)^2)</f>
        <v>1.9572265557338733</v>
      </c>
      <c r="P10" s="6">
        <f>B$2/$K10+C$2/$L10+D$2/$M10+E$2/$N10+F$2/$O10</f>
        <v>10.085023196101069</v>
      </c>
      <c r="Q10" s="6">
        <f>B$3/$K10+C$3/$L10+D$3/$M10+E$3/$N10+F$3/$O10</f>
        <v>6.1811941388868954</v>
      </c>
      <c r="R10" s="6">
        <f t="shared" si="2"/>
        <v>1.1779329225797996</v>
      </c>
      <c r="T10" s="8">
        <f t="shared" si="3"/>
        <v>37.533030222448311</v>
      </c>
    </row>
    <row r="11" spans="1:20" x14ac:dyDescent="0.35">
      <c r="H11" s="1">
        <v>10</v>
      </c>
      <c r="I11" s="5">
        <f t="shared" si="0"/>
        <v>8.5616277487293466</v>
      </c>
      <c r="J11" s="5">
        <f t="shared" si="1"/>
        <v>5.2474924678643129</v>
      </c>
      <c r="K11" s="6">
        <f>SQRT((B$2-$I11)^2+(B$3-$J11)^2)</f>
        <v>10.041795004286088</v>
      </c>
      <c r="L11" s="6">
        <f>SQRT((C$2-$I11)^2+(C$3-$J11)^2)</f>
        <v>12.584615089820234</v>
      </c>
      <c r="M11" s="6">
        <f>SQRT((D$2-$I11)^2+(D$3-$J11)^2)</f>
        <v>10.382513924136205</v>
      </c>
      <c r="N11" s="6">
        <f>SQRT((E$2-$I11)^2+(E$3-$J11)^2)</f>
        <v>2.6683585078343999</v>
      </c>
      <c r="O11" s="6">
        <f>SQRT((F$2-$I11)^2+(F$3-$J11)^2)</f>
        <v>1.84030116511812</v>
      </c>
      <c r="P11" s="6">
        <f>B$2/$K11+C$2/$L11+D$2/$M11+E$2/$N11+F$2/$O11</f>
        <v>10.165557948634465</v>
      </c>
      <c r="Q11" s="6">
        <f>B$3/$K11+C$3/$L11+D$3/$M11+E$3/$N11+F$3/$O11</f>
        <v>6.3727487574785817</v>
      </c>
      <c r="R11" s="6">
        <f t="shared" si="2"/>
        <v>1.1935132374792103</v>
      </c>
      <c r="T11" s="8">
        <f t="shared" si="3"/>
        <v>37.517583691195043</v>
      </c>
    </row>
    <row r="12" spans="1:20" x14ac:dyDescent="0.35">
      <c r="H12" s="1">
        <v>11</v>
      </c>
      <c r="I12" s="5">
        <f t="shared" si="0"/>
        <v>8.5173399250308162</v>
      </c>
      <c r="J12" s="5">
        <f t="shared" si="1"/>
        <v>5.3394872862393266</v>
      </c>
      <c r="K12" s="6">
        <f>SQRT((B$2-$I12)^2+(B$3-$J12)^2)</f>
        <v>10.052621741537646</v>
      </c>
      <c r="L12" s="6">
        <f>SQRT((C$2-$I12)^2+(C$3-$J12)^2)</f>
        <v>12.66339634052424</v>
      </c>
      <c r="M12" s="6">
        <f>SQRT((D$2-$I12)^2+(D$3-$J12)^2)</f>
        <v>10.280913677341495</v>
      </c>
      <c r="N12" s="6">
        <f>SQRT((E$2-$I12)^2+(E$3-$J12)^2)</f>
        <v>2.769743970186247</v>
      </c>
      <c r="O12" s="6">
        <f>SQRT((F$2-$I12)^2+(F$3-$J12)^2)</f>
        <v>1.7392363469614263</v>
      </c>
      <c r="P12" s="6">
        <f>B$2/$K12+C$2/$L12+D$2/$M12+E$2/$N12+F$2/$O12</f>
        <v>10.275855123812242</v>
      </c>
      <c r="Q12" s="6">
        <f>B$3/$K12+C$3/$L12+D$3/$M12+E$3/$N12+F$3/$O12</f>
        <v>6.5669017918132475</v>
      </c>
      <c r="R12" s="6">
        <f t="shared" si="2"/>
        <v>1.2117210996636945</v>
      </c>
      <c r="T12" s="8">
        <f t="shared" si="3"/>
        <v>37.505912076551056</v>
      </c>
    </row>
    <row r="13" spans="1:20" x14ac:dyDescent="0.35">
      <c r="H13" s="1">
        <v>12</v>
      </c>
      <c r="I13" s="5">
        <f t="shared" si="0"/>
        <v>8.480379789263587</v>
      </c>
      <c r="J13" s="5">
        <f t="shared" si="1"/>
        <v>5.4194829104121816</v>
      </c>
      <c r="K13" s="6">
        <f>SQRT((B$2-$I13)^2+(B$3-$J13)^2)</f>
        <v>10.06417589206389</v>
      </c>
      <c r="L13" s="6">
        <f>SQRT((C$2-$I13)^2+(C$3-$J13)^2)</f>
        <v>12.730767644406072</v>
      </c>
      <c r="M13" s="6">
        <f>SQRT((D$2-$I13)^2+(D$3-$J13)^2)</f>
        <v>10.193103118354033</v>
      </c>
      <c r="N13" s="6">
        <f>SQRT((E$2-$I13)^2+(E$3-$J13)^2)</f>
        <v>2.8571214777560963</v>
      </c>
      <c r="O13" s="6">
        <f>SQRT((F$2-$I13)^2+(F$3-$J13)^2)</f>
        <v>1.6519076888289117</v>
      </c>
      <c r="P13" s="6">
        <f>B$2/$K13+C$2/$L13+D$2/$M13+E$2/$N13+F$2/$O13</f>
        <v>10.404436745588685</v>
      </c>
      <c r="Q13" s="6">
        <f>B$3/$K13+C$3/$L13+D$3/$M13+E$3/$N13+F$3/$O13</f>
        <v>6.7591160470278036</v>
      </c>
      <c r="R13" s="6">
        <f t="shared" si="2"/>
        <v>1.2313810654209669</v>
      </c>
      <c r="T13" s="8">
        <f t="shared" si="3"/>
        <v>37.497075821409005</v>
      </c>
    </row>
    <row r="14" spans="1:20" x14ac:dyDescent="0.35">
      <c r="H14" s="1">
        <v>13</v>
      </c>
      <c r="I14" s="5">
        <f t="shared" si="0"/>
        <v>8.4494045245301574</v>
      </c>
      <c r="J14" s="5">
        <f t="shared" si="1"/>
        <v>5.4890530939884918</v>
      </c>
      <c r="K14" s="6">
        <f>SQRT((B$2-$I14)^2+(B$3-$J14)^2)</f>
        <v>10.075819603772953</v>
      </c>
      <c r="L14" s="6">
        <f>SQRT((C$2-$I14)^2+(C$3-$J14)^2)</f>
        <v>12.788508893008951</v>
      </c>
      <c r="M14" s="6">
        <f>SQRT((D$2-$I14)^2+(D$3-$J14)^2)</f>
        <v>10.117139053251123</v>
      </c>
      <c r="N14" s="6">
        <f>SQRT((E$2-$I14)^2+(E$3-$J14)^2)</f>
        <v>2.9325299032134748</v>
      </c>
      <c r="O14" s="6">
        <f>SQRT((F$2-$I14)^2+(F$3-$J14)^2)</f>
        <v>1.576364481791545</v>
      </c>
      <c r="P14" s="6">
        <f>B$2/$K14+C$2/$L14+D$2/$M14+E$2/$N14+F$2/$O14</f>
        <v>10.543108190783277</v>
      </c>
      <c r="Q14" s="6">
        <f>B$3/$K14+C$3/$L14+D$3/$M14+E$3/$N14+F$3/$O14</f>
        <v>6.9462374410861365</v>
      </c>
      <c r="R14" s="6">
        <f t="shared" si="2"/>
        <v>1.2516584263787474</v>
      </c>
      <c r="T14" s="8">
        <f t="shared" si="3"/>
        <v>37.490361935038045</v>
      </c>
    </row>
    <row r="15" spans="1:20" x14ac:dyDescent="0.35">
      <c r="H15" s="1">
        <v>14</v>
      </c>
      <c r="I15" s="5">
        <f t="shared" si="0"/>
        <v>8.4233109996999858</v>
      </c>
      <c r="J15" s="5">
        <f t="shared" si="1"/>
        <v>5.5496270345758294</v>
      </c>
      <c r="K15" s="6">
        <f>SQRT((B$2-$I15)^2+(B$3-$J15)^2)</f>
        <v>10.087146693716797</v>
      </c>
      <c r="L15" s="6">
        <f>SQRT((C$2-$I15)^2+(C$3-$J15)^2)</f>
        <v>12.838149727766936</v>
      </c>
      <c r="M15" s="6">
        <f>SQRT((D$2-$I15)^2+(D$3-$J15)^2)</f>
        <v>10.051298791016361</v>
      </c>
      <c r="N15" s="6">
        <f>SQRT((E$2-$I15)^2+(E$3-$J15)^2)</f>
        <v>2.9977568645750767</v>
      </c>
      <c r="O15" s="6">
        <f>SQRT((F$2-$I15)^2+(F$3-$J15)^2)</f>
        <v>1.5108851515917097</v>
      </c>
      <c r="P15" s="6">
        <f>B$2/$K15+C$2/$L15+D$2/$M15+E$2/$N15+F$2/$O15</f>
        <v>10.686042017118014</v>
      </c>
      <c r="Q15" s="6">
        <f>B$3/$K15+C$3/$L15+D$3/$M15+E$3/$N15+F$3/$O15</f>
        <v>7.1261384546080198</v>
      </c>
      <c r="R15" s="6">
        <f t="shared" si="2"/>
        <v>1.2719649694942927</v>
      </c>
      <c r="T15" s="8">
        <f t="shared" si="3"/>
        <v>37.485237228666875</v>
      </c>
    </row>
    <row r="16" spans="1:20" x14ac:dyDescent="0.35">
      <c r="H16" s="1">
        <v>15</v>
      </c>
      <c r="I16" s="5">
        <f t="shared" si="0"/>
        <v>8.4012077953424811</v>
      </c>
      <c r="J16" s="5">
        <f t="shared" si="1"/>
        <v>5.6024643960448275</v>
      </c>
      <c r="K16" s="6">
        <f>SQRT((B$2-$I16)^2+(B$3-$J16)^2)</f>
        <v>10.097915613109134</v>
      </c>
      <c r="L16" s="6">
        <f>SQRT((C$2-$I16)^2+(C$3-$J16)^2)</f>
        <v>12.880977754649448</v>
      </c>
      <c r="M16" s="6">
        <f>SQRT((D$2-$I16)^2+(D$3-$J16)^2)</f>
        <v>9.9940927499550245</v>
      </c>
      <c r="N16" s="6">
        <f>SQRT((E$2-$I16)^2+(E$3-$J16)^2)</f>
        <v>3.0543342067224106</v>
      </c>
      <c r="O16" s="6">
        <f>SQRT((F$2-$I16)^2+(F$3-$J16)^2)</f>
        <v>1.4539853710976334</v>
      </c>
      <c r="P16" s="6">
        <f>B$2/$K16+C$2/$L16+D$2/$M16+E$2/$N16+F$2/$O16</f>
        <v>10.82912728293603</v>
      </c>
      <c r="Q16" s="6">
        <f>B$3/$K16+C$3/$L16+D$3/$M16+E$3/$N16+F$3/$O16</f>
        <v>7.2974511990461179</v>
      </c>
      <c r="R16" s="6">
        <f t="shared" si="2"/>
        <v>1.2918917279928468</v>
      </c>
      <c r="T16" s="8">
        <f t="shared" si="3"/>
        <v>37.481305695533642</v>
      </c>
    </row>
    <row r="17" spans="8:20" x14ac:dyDescent="0.35">
      <c r="H17" s="1">
        <v>16</v>
      </c>
      <c r="I17" s="5">
        <f t="shared" si="0"/>
        <v>8.3823799226276883</v>
      </c>
      <c r="J17" s="5">
        <f t="shared" si="1"/>
        <v>5.648655410452883</v>
      </c>
      <c r="K17" s="6">
        <f>SQRT((B$2-$I17)^2+(B$3-$J17)^2)</f>
        <v>10.107996889261017</v>
      </c>
      <c r="L17" s="6">
        <f>SQRT((C$2-$I17)^2+(C$3-$J17)^2)</f>
        <v>12.918065033440685</v>
      </c>
      <c r="M17" s="6">
        <f>SQRT((D$2-$I17)^2+(D$3-$J17)^2)</f>
        <v>9.9442515843801456</v>
      </c>
      <c r="N17" s="6">
        <f>SQRT((E$2-$I17)^2+(E$3-$J17)^2)</f>
        <v>3.1035576679094161</v>
      </c>
      <c r="O17" s="6">
        <f>SQRT((F$2-$I17)^2+(F$3-$J17)^2)</f>
        <v>1.404402579364985</v>
      </c>
      <c r="P17" s="6">
        <f>B$2/$K17+C$2/$L17+D$2/$M17+E$2/$N17+F$2/$O17</f>
        <v>10.969503515203971</v>
      </c>
      <c r="Q17" s="6">
        <f>B$3/$K17+C$3/$L17+D$3/$M17+E$3/$N17+F$3/$O17</f>
        <v>7.4593675291876158</v>
      </c>
      <c r="R17" s="6">
        <f t="shared" si="2"/>
        <v>1.3111605601675906</v>
      </c>
      <c r="T17" s="8">
        <f t="shared" si="3"/>
        <v>37.478273754356245</v>
      </c>
    </row>
    <row r="18" spans="8:20" x14ac:dyDescent="0.35">
      <c r="H18" s="1">
        <v>17</v>
      </c>
      <c r="I18" s="5">
        <f t="shared" si="0"/>
        <v>8.36625494119642</v>
      </c>
      <c r="J18" s="5">
        <f t="shared" si="1"/>
        <v>5.6891335476367368</v>
      </c>
      <c r="K18" s="6">
        <f>SQRT((B$2-$I18)^2+(B$3-$J18)^2)</f>
        <v>10.117334741123241</v>
      </c>
      <c r="L18" s="6">
        <f>SQRT((C$2-$I18)^2+(C$3-$J18)^2)</f>
        <v>12.950299788656729</v>
      </c>
      <c r="M18" s="6">
        <f>SQRT((D$2-$I18)^2+(D$3-$J18)^2)</f>
        <v>9.9007023196777819</v>
      </c>
      <c r="N18" s="6">
        <f>SQRT((E$2-$I18)^2+(E$3-$J18)^2)</f>
        <v>3.1465158754073457</v>
      </c>
      <c r="O18" s="6">
        <f>SQRT((F$2-$I18)^2+(F$3-$J18)^2)</f>
        <v>1.3610707321378417</v>
      </c>
      <c r="P18" s="6">
        <f>B$2/$K18+C$2/$L18+D$2/$M18+E$2/$N18+F$2/$O18</f>
        <v>11.105224261648161</v>
      </c>
      <c r="Q18" s="6">
        <f>B$3/$K18+C$3/$L18+D$3/$M18+E$3/$N18+F$3/$O18</f>
        <v>7.6114892722117808</v>
      </c>
      <c r="R18" s="6">
        <f t="shared" si="2"/>
        <v>1.3295889995024839</v>
      </c>
      <c r="T18" s="8">
        <f t="shared" si="3"/>
        <v>37.475923457002935</v>
      </c>
    </row>
    <row r="19" spans="8:20" x14ac:dyDescent="0.35">
      <c r="H19" s="1">
        <v>18</v>
      </c>
      <c r="I19" s="5">
        <f t="shared" si="0"/>
        <v>8.3523737529444073</v>
      </c>
      <c r="J19" s="5">
        <f t="shared" si="1"/>
        <v>5.7246933263285937</v>
      </c>
      <c r="K19" s="6">
        <f>SQRT((B$2-$I19)^2+(B$3-$J19)^2)</f>
        <v>10.125920253951529</v>
      </c>
      <c r="L19" s="6">
        <f>SQRT((C$2-$I19)^2+(C$3-$J19)^2)</f>
        <v>12.978417117337903</v>
      </c>
      <c r="M19" s="6">
        <f>SQRT((D$2-$I19)^2+(D$3-$J19)^2)</f>
        <v>9.8625414407283412</v>
      </c>
      <c r="N19" s="6">
        <f>SQRT((E$2-$I19)^2+(E$3-$J19)^2)</f>
        <v>3.1841209104753032</v>
      </c>
      <c r="O19" s="6">
        <f>SQRT((F$2-$I19)^2+(F$3-$J19)^2)</f>
        <v>1.3230927305653799</v>
      </c>
      <c r="P19" s="6">
        <f>B$2/$K19+C$2/$L19+D$2/$M19+E$2/$N19+F$2/$O19</f>
        <v>11.235012336047223</v>
      </c>
      <c r="Q19" s="6">
        <f>B$3/$K19+C$3/$L19+D$3/$M19+E$3/$N19+F$3/$O19</f>
        <v>7.7537158981071315</v>
      </c>
      <c r="R19" s="6">
        <f t="shared" si="2"/>
        <v>1.3470645477297594</v>
      </c>
      <c r="T19" s="8">
        <f t="shared" si="3"/>
        <v>37.474092453058454</v>
      </c>
    </row>
    <row r="20" spans="8:20" x14ac:dyDescent="0.35">
      <c r="H20" s="1">
        <v>19</v>
      </c>
      <c r="I20" s="5">
        <f t="shared" si="0"/>
        <v>8.3403667292572301</v>
      </c>
      <c r="J20" s="5">
        <f t="shared" si="1"/>
        <v>5.7560091765273294</v>
      </c>
      <c r="K20" s="6">
        <f>SQRT((B$2-$I20)^2+(B$3-$J20)^2)</f>
        <v>10.133773177783672</v>
      </c>
      <c r="L20" s="6">
        <f>SQRT((C$2-$I20)^2+(C$3-$J20)^2)</f>
        <v>13.003026172721432</v>
      </c>
      <c r="M20" s="6">
        <f>SQRT((D$2-$I20)^2+(D$3-$J20)^2)</f>
        <v>9.8290089139432375</v>
      </c>
      <c r="N20" s="6">
        <f>SQRT((E$2-$I20)^2+(E$3-$J20)^2)</f>
        <v>3.2171367975980121</v>
      </c>
      <c r="O20" s="6">
        <f>SQRT((F$2-$I20)^2+(F$3-$J20)^2)</f>
        <v>1.2897141851082656</v>
      </c>
      <c r="P20" s="6">
        <f>B$2/$K20+C$2/$L20+D$2/$M20+E$2/$N20+F$2/$O20</f>
        <v>11.358080491329376</v>
      </c>
      <c r="Q20" s="6">
        <f>B$3/$K20+C$3/$L20+D$3/$M20+E$3/$N20+F$3/$O20</f>
        <v>7.8861601883050785</v>
      </c>
      <c r="R20" s="6">
        <f t="shared" si="2"/>
        <v>1.3635257483603975</v>
      </c>
      <c r="T20" s="8">
        <f t="shared" si="3"/>
        <v>37.472659247154617</v>
      </c>
    </row>
    <row r="21" spans="8:20" x14ac:dyDescent="0.35">
      <c r="H21" s="1">
        <v>20</v>
      </c>
      <c r="I21" s="5">
        <f t="shared" si="0"/>
        <v>8.3299347335297167</v>
      </c>
      <c r="J21" s="5">
        <f t="shared" si="1"/>
        <v>5.7836532957210167</v>
      </c>
      <c r="K21" s="6">
        <f>SQRT((B$2-$I21)^2+(B$3-$J21)^2)</f>
        <v>10.140929844445694</v>
      </c>
      <c r="L21" s="6">
        <f>SQRT((C$2-$I21)^2+(C$3-$J21)^2)</f>
        <v>13.024633152944489</v>
      </c>
      <c r="M21" s="6">
        <f>SQRT((D$2-$I21)^2+(D$3-$J21)^2)</f>
        <v>9.799464878402377</v>
      </c>
      <c r="N21" s="6">
        <f>SQRT((E$2-$I21)^2+(E$3-$J21)^2)</f>
        <v>3.2462045014214582</v>
      </c>
      <c r="O21" s="6">
        <f>SQRT((F$2-$I21)^2+(F$3-$J21)^2)</f>
        <v>1.260300056891084</v>
      </c>
      <c r="P21" s="6">
        <f>B$2/$K21+C$2/$L21+D$2/$M21+E$2/$N21+F$2/$O21</f>
        <v>11.473999184756744</v>
      </c>
      <c r="Q21" s="6">
        <f>B$3/$K21+C$3/$L21+D$3/$M21+E$3/$N21+F$3/$O21</f>
        <v>8.0090848906934582</v>
      </c>
      <c r="R21" s="6">
        <f t="shared" si="2"/>
        <v>1.3789481728618254</v>
      </c>
      <c r="T21" s="8">
        <f t="shared" si="3"/>
        <v>37.4715324341051</v>
      </c>
    </row>
    <row r="22" spans="8:20" x14ac:dyDescent="0.35">
      <c r="H22" s="1">
        <v>21</v>
      </c>
      <c r="I22" s="5">
        <f t="shared" si="0"/>
        <v>8.3208342492988479</v>
      </c>
      <c r="J22" s="5">
        <f t="shared" si="1"/>
        <v>5.8081116087718199</v>
      </c>
      <c r="K22" s="6">
        <f>SQRT((B$2-$I22)^2+(B$3-$J22)^2)</f>
        <v>10.14743529490357</v>
      </c>
      <c r="L22" s="6">
        <f>SQRT((C$2-$I22)^2+(C$3-$J22)^2)</f>
        <v>13.043660264369844</v>
      </c>
      <c r="M22" s="6">
        <f>SQRT((D$2-$I22)^2+(D$3-$J22)^2)</f>
        <v>9.7733695473010531</v>
      </c>
      <c r="N22" s="6">
        <f>SQRT((E$2-$I22)^2+(E$3-$J22)^2)</f>
        <v>3.2718631428662817</v>
      </c>
      <c r="O22" s="6">
        <f>SQRT((F$2-$I22)^2+(F$3-$J22)^2)</f>
        <v>1.2343146084640069</v>
      </c>
      <c r="P22" s="6">
        <f>B$2/$K22+C$2/$L22+D$2/$M22+E$2/$N22+F$2/$O22</f>
        <v>11.582598534999615</v>
      </c>
      <c r="Q22" s="6">
        <f>B$3/$K22+C$3/$L22+D$3/$M22+E$3/$N22+F$3/$O22</f>
        <v>8.1228551566740741</v>
      </c>
      <c r="R22" s="6">
        <f t="shared" si="2"/>
        <v>1.3933339973261756</v>
      </c>
      <c r="T22" s="8">
        <f t="shared" si="3"/>
        <v>37.47064285790475</v>
      </c>
    </row>
    <row r="23" spans="8:20" x14ac:dyDescent="0.35">
      <c r="H23" s="1">
        <v>22</v>
      </c>
      <c r="I23" s="5">
        <f t="shared" si="0"/>
        <v>8.3128658004661897</v>
      </c>
      <c r="J23" s="5">
        <f t="shared" si="1"/>
        <v>5.829797573490584</v>
      </c>
      <c r="K23" s="6">
        <f>SQRT((B$2-$I23)^2+(B$3-$J23)^2)</f>
        <v>10.153338247317336</v>
      </c>
      <c r="L23" s="6">
        <f>SQRT((C$2-$I23)^2+(C$3-$J23)^2)</f>
        <v>13.060461153641914</v>
      </c>
      <c r="M23" s="6">
        <f>SQRT((D$2-$I23)^2+(D$3-$J23)^2)</f>
        <v>9.7502662709824328</v>
      </c>
      <c r="N23" s="6">
        <f>SQRT((E$2-$I23)^2+(E$3-$J23)^2)</f>
        <v>3.2945676672622448</v>
      </c>
      <c r="O23" s="6">
        <f>SQRT((F$2-$I23)^2+(F$3-$J23)^2)</f>
        <v>1.2113045562986522</v>
      </c>
      <c r="P23" s="6">
        <f>B$2/$K23+C$2/$L23+D$2/$M23+E$2/$N23+F$2/$O23</f>
        <v>11.6838953164937</v>
      </c>
      <c r="Q23" s="6">
        <f>B$3/$K23+C$3/$L23+D$3/$M23+E$3/$N23+F$3/$O23</f>
        <v>8.2279028892908972</v>
      </c>
      <c r="R23" s="6">
        <f t="shared" si="2"/>
        <v>1.4067042249407087</v>
      </c>
      <c r="T23" s="8">
        <f t="shared" si="3"/>
        <v>37.469937895502575</v>
      </c>
    </row>
    <row r="24" spans="8:20" x14ac:dyDescent="0.35">
      <c r="H24" s="1">
        <v>23</v>
      </c>
      <c r="I24" s="5">
        <f t="shared" si="0"/>
        <v>8.3058649496742394</v>
      </c>
      <c r="J24" s="5">
        <f t="shared" si="1"/>
        <v>5.8490638923315208</v>
      </c>
      <c r="K24" s="6">
        <f>SQRT((B$2-$I24)^2+(B$3-$J24)^2)</f>
        <v>10.158687955577896</v>
      </c>
      <c r="L24" s="6">
        <f>SQRT((C$2-$I24)^2+(C$3-$J24)^2)</f>
        <v>13.075333379758767</v>
      </c>
      <c r="M24" s="6">
        <f>SQRT((D$2-$I24)^2+(D$3-$J24)^2)</f>
        <v>9.7297674541643282</v>
      </c>
      <c r="N24" s="6">
        <f>SQRT((E$2-$I24)^2+(E$3-$J24)^2)</f>
        <v>3.3147034002048361</v>
      </c>
      <c r="O24" s="6">
        <f>SQRT((F$2-$I24)^2+(F$3-$J24)^2)</f>
        <v>1.1908850873926897</v>
      </c>
      <c r="P24" s="6">
        <f>B$2/$K24+C$2/$L24+D$2/$M24+E$2/$N24+F$2/$O24</f>
        <v>11.778038434591181</v>
      </c>
      <c r="Q24" s="6">
        <f>B$3/$K24+C$3/$L24+D$3/$M24+E$3/$N24+F$3/$O24</f>
        <v>8.3247001120649884</v>
      </c>
      <c r="R24" s="6">
        <f t="shared" si="2"/>
        <v>1.4190928728113072</v>
      </c>
      <c r="T24" s="8">
        <f t="shared" si="3"/>
        <v>37.469377277098516</v>
      </c>
    </row>
    <row r="25" spans="8:20" x14ac:dyDescent="0.35">
      <c r="H25" s="1">
        <v>24</v>
      </c>
      <c r="I25" s="5">
        <f t="shared" si="0"/>
        <v>8.2996952914421929</v>
      </c>
      <c r="J25" s="5">
        <f t="shared" si="1"/>
        <v>5.8662123329343929</v>
      </c>
      <c r="K25" s="6">
        <f>SQRT((B$2-$I25)^2+(B$3-$J25)^2)</f>
        <v>10.163532312432489</v>
      </c>
      <c r="L25" s="6">
        <f>SQRT((C$2-$I25)^2+(C$3-$J25)^2)</f>
        <v>13.088528466109992</v>
      </c>
      <c r="M25" s="6">
        <f>SQRT((D$2-$I25)^2+(D$3-$J25)^2)</f>
        <v>9.7115429342306658</v>
      </c>
      <c r="N25" s="6">
        <f>SQRT((E$2-$I25)^2+(E$3-$J25)^2)</f>
        <v>3.3325979714644647</v>
      </c>
      <c r="O25" s="6">
        <f>SQRT((F$2-$I25)^2+(F$3-$J25)^2)</f>
        <v>1.1727283324379492</v>
      </c>
      <c r="P25" s="6">
        <f>B$2/$K25+C$2/$L25+D$2/$M25+E$2/$N25+F$2/$O25</f>
        <v>11.865268141536143</v>
      </c>
      <c r="Q25" s="6">
        <f>B$3/$K25+C$3/$L25+D$3/$M25+E$3/$N25+F$3/$O25</f>
        <v>8.4137391899208822</v>
      </c>
      <c r="R25" s="6">
        <f t="shared" si="2"/>
        <v>1.4305426269207961</v>
      </c>
      <c r="T25" s="8">
        <f t="shared" si="3"/>
        <v>37.468930016675557</v>
      </c>
    </row>
    <row r="26" spans="8:20" x14ac:dyDescent="0.35">
      <c r="H26" s="1">
        <v>25</v>
      </c>
      <c r="I26" s="5">
        <f t="shared" si="0"/>
        <v>8.2942429804247126</v>
      </c>
      <c r="J26" s="5">
        <f t="shared" si="1"/>
        <v>5.8815019081474178</v>
      </c>
      <c r="K26" s="6">
        <f>SQRT((B$2-$I26)^2+(B$3-$J26)^2)</f>
        <v>10.167916763716466</v>
      </c>
      <c r="L26" s="6">
        <f>SQRT((C$2-$I26)^2+(C$3-$J26)^2)</f>
        <v>13.100260001117453</v>
      </c>
      <c r="M26" s="6">
        <f>SQRT((D$2-$I26)^2+(D$3-$J26)^2)</f>
        <v>9.6953104264482786</v>
      </c>
      <c r="N26" s="6">
        <f>SQRT((E$2-$I26)^2+(E$3-$J26)^2)</f>
        <v>3.3485310595076729</v>
      </c>
      <c r="O26" s="6">
        <f>SQRT((F$2-$I26)^2+(F$3-$J26)^2)</f>
        <v>1.1565538954182313</v>
      </c>
      <c r="P26" s="6">
        <f>B$2/$K26+C$2/$L26+D$2/$M26+E$2/$N26+F$2/$O26</f>
        <v>11.945885534738157</v>
      </c>
      <c r="Q26" s="6">
        <f>B$3/$K26+C$3/$L26+D$3/$M26+E$3/$N26+F$3/$O26</f>
        <v>8.4955182666464069</v>
      </c>
      <c r="R26" s="6">
        <f t="shared" si="2"/>
        <v>1.4411016005966852</v>
      </c>
      <c r="T26" s="8">
        <f t="shared" si="3"/>
        <v>37.468572146208103</v>
      </c>
    </row>
    <row r="27" spans="8:20" x14ac:dyDescent="0.35">
      <c r="H27" s="1">
        <v>26</v>
      </c>
      <c r="I27" s="5">
        <f t="shared" si="0"/>
        <v>8.289412439617017</v>
      </c>
      <c r="J27" s="5">
        <f t="shared" si="1"/>
        <v>5.8951556664213367</v>
      </c>
      <c r="K27" s="6">
        <f>SQRT((B$2-$I27)^2+(B$3-$J27)^2)</f>
        <v>10.171883745178025</v>
      </c>
      <c r="L27" s="6">
        <f>SQRT((C$2-$I27)^2+(C$3-$J27)^2)</f>
        <v>13.110710176826283</v>
      </c>
      <c r="M27" s="6">
        <f>SQRT((D$2-$I27)^2+(D$3-$J27)^2)</f>
        <v>9.6808276782828173</v>
      </c>
      <c r="N27" s="6">
        <f>SQRT((E$2-$I27)^2+(E$3-$J27)^2)</f>
        <v>3.3627423532808129</v>
      </c>
      <c r="O27" s="6">
        <f>SQRT((F$2-$I27)^2+(F$3-$J27)^2)</f>
        <v>1.1421210801162696</v>
      </c>
      <c r="P27" s="6">
        <f>B$2/$K27+C$2/$L27+D$2/$M27+E$2/$N27+F$2/$O27</f>
        <v>12.020229791433513</v>
      </c>
      <c r="Q27" s="6">
        <f>B$3/$K27+C$3/$L27+D$3/$M27+E$3/$N27+F$3/$O27</f>
        <v>8.5705306790318989</v>
      </c>
      <c r="R27" s="6">
        <f t="shared" si="2"/>
        <v>1.4508209262742917</v>
      </c>
      <c r="T27" s="8">
        <f t="shared" si="3"/>
        <v>37.468285033684211</v>
      </c>
    </row>
    <row r="28" spans="8:20" x14ac:dyDescent="0.35">
      <c r="H28" s="1">
        <v>27</v>
      </c>
      <c r="I28" s="5">
        <f t="shared" si="0"/>
        <v>8.2851229767559698</v>
      </c>
      <c r="J28" s="5">
        <f t="shared" si="1"/>
        <v>5.9073663219354184</v>
      </c>
      <c r="K28" s="6">
        <f>SQRT((B$2-$I28)^2+(B$3-$J28)^2)</f>
        <v>10.175472451021943</v>
      </c>
      <c r="L28" s="6">
        <f>SQRT((C$2-$I28)^2+(C$3-$J28)^2)</f>
        <v>13.120035081175191</v>
      </c>
      <c r="M28" s="6">
        <f>SQRT((D$2-$I28)^2+(D$3-$J28)^2)</f>
        <v>9.6678860241463465</v>
      </c>
      <c r="N28" s="6">
        <f>SQRT((E$2-$I28)^2+(E$3-$J28)^2)</f>
        <v>3.3754380656108314</v>
      </c>
      <c r="O28" s="6">
        <f>SQRT((F$2-$I28)^2+(F$3-$J28)^2)</f>
        <v>1.1292225052287619</v>
      </c>
      <c r="P28" s="6">
        <f>B$2/$K28+C$2/$L28+D$2/$M28+E$2/$N28+F$2/$O28</f>
        <v>12.088661250104959</v>
      </c>
      <c r="Q28" s="6">
        <f>B$3/$K28+C$3/$L28+D$3/$M28+E$3/$N28+F$3/$O28</f>
        <v>8.6392574033257166</v>
      </c>
      <c r="R28" s="6">
        <f t="shared" si="2"/>
        <v>1.4597529787429346</v>
      </c>
      <c r="T28" s="8">
        <f t="shared" si="3"/>
        <v>37.468054127183073</v>
      </c>
    </row>
    <row r="29" spans="8:20" x14ac:dyDescent="0.35">
      <c r="H29" s="1">
        <v>28</v>
      </c>
      <c r="I29" s="5">
        <f t="shared" si="0"/>
        <v>8.2813061018824587</v>
      </c>
      <c r="J29" s="5">
        <f t="shared" si="1"/>
        <v>5.9183009242874833</v>
      </c>
      <c r="K29" s="6">
        <f>SQRT((B$2-$I29)^2+(B$3-$J29)^2)</f>
        <v>10.178718808548437</v>
      </c>
      <c r="L29" s="6">
        <f>SQRT((C$2-$I29)^2+(C$3-$J29)^2)</f>
        <v>13.128368996497597</v>
      </c>
      <c r="M29" s="6">
        <f>SQRT((D$2-$I29)^2+(D$3-$J29)^2)</f>
        <v>9.6563050819683944</v>
      </c>
      <c r="N29" s="6">
        <f>SQRT((E$2-$I29)^2+(E$3-$J29)^2)</f>
        <v>3.3867962737849542</v>
      </c>
      <c r="O29" s="6">
        <f>SQRT((F$2-$I29)^2+(F$3-$J29)^2)</f>
        <v>1.1176788507230586</v>
      </c>
      <c r="P29" s="6">
        <f>B$2/$K29+C$2/$L29+D$2/$M29+E$2/$N29+F$2/$O29</f>
        <v>12.151548925523286</v>
      </c>
      <c r="Q29" s="6">
        <f>B$3/$K29+C$3/$L29+D$3/$M29+E$3/$N29+F$3/$O29</f>
        <v>8.7021618116787405</v>
      </c>
      <c r="R29" s="6">
        <f t="shared" si="2"/>
        <v>1.4679500780928965</v>
      </c>
      <c r="T29" s="8">
        <f t="shared" si="3"/>
        <v>37.467868011522441</v>
      </c>
    </row>
    <row r="30" spans="8:20" x14ac:dyDescent="0.35">
      <c r="H30" s="1">
        <v>29</v>
      </c>
      <c r="I30" s="5">
        <f t="shared" si="0"/>
        <v>8.2779033884518096</v>
      </c>
      <c r="J30" s="5">
        <f t="shared" si="1"/>
        <v>5.9281047370386393</v>
      </c>
      <c r="K30" s="6">
        <f>SQRT((B$2-$I30)^2+(B$3-$J30)^2)</f>
        <v>10.181655576665413</v>
      </c>
      <c r="L30" s="6">
        <f>SQRT((C$2-$I30)^2+(C$3-$J30)^2)</f>
        <v>13.135827904771345</v>
      </c>
      <c r="M30" s="6">
        <f>SQRT((D$2-$I30)^2+(D$3-$J30)^2)</f>
        <v>9.6459283786561798</v>
      </c>
      <c r="N30" s="6">
        <f>SQRT((E$2-$I30)^2+(E$3-$J30)^2)</f>
        <v>3.3969713114146076</v>
      </c>
      <c r="O30" s="6">
        <f>SQRT((F$2-$I30)^2+(F$3-$J30)^2)</f>
        <v>1.1073345240134085</v>
      </c>
      <c r="P30" s="6">
        <f>B$2/$K30+C$2/$L30+D$2/$M30+E$2/$N30+F$2/$O30</f>
        <v>12.209261393445267</v>
      </c>
      <c r="Q30" s="6">
        <f>B$3/$K30+C$3/$L30+D$3/$M30+E$3/$N30+F$3/$O30</f>
        <v>8.7596861841199232</v>
      </c>
      <c r="R30" s="6">
        <f t="shared" si="2"/>
        <v>1.4754635575044626</v>
      </c>
      <c r="T30" s="8">
        <f t="shared" si="3"/>
        <v>37.46771769552096</v>
      </c>
    </row>
    <row r="31" spans="8:20" x14ac:dyDescent="0.35">
      <c r="H31" s="1">
        <v>30</v>
      </c>
      <c r="I31" s="5">
        <f t="shared" si="0"/>
        <v>8.2748647578226215</v>
      </c>
      <c r="J31" s="5">
        <f t="shared" si="1"/>
        <v>5.9369044661026331</v>
      </c>
      <c r="K31" s="6">
        <f>SQRT((B$2-$I31)^2+(B$3-$J31)^2)</f>
        <v>10.184312514837917</v>
      </c>
      <c r="L31" s="6">
        <f>SQRT((C$2-$I31)^2+(C$3-$J31)^2)</f>
        <v>13.142512358258575</v>
      </c>
      <c r="M31" s="6">
        <f>SQRT((D$2-$I31)^2+(D$3-$J31)^2)</f>
        <v>9.6366197309315389</v>
      </c>
      <c r="N31" s="6">
        <f>SQRT((E$2-$I31)^2+(E$3-$J31)^2)</f>
        <v>3.4060973924443196</v>
      </c>
      <c r="O31" s="6">
        <f>SQRT((F$2-$I31)^2+(F$3-$J31)^2)</f>
        <v>1.0980540739350755</v>
      </c>
      <c r="P31" s="6">
        <f>B$2/$K31+C$2/$L31+D$2/$M31+E$2/$N31+F$2/$O31</f>
        <v>12.26216023912194</v>
      </c>
      <c r="Q31" s="6">
        <f>B$3/$K31+C$3/$L31+D$3/$M31+E$3/$N31+F$3/$O31</f>
        <v>8.8122495492634485</v>
      </c>
      <c r="R31" s="6">
        <f t="shared" si="2"/>
        <v>1.4823431085009666</v>
      </c>
      <c r="T31" s="8">
        <f t="shared" si="3"/>
        <v>37.467596070407424</v>
      </c>
    </row>
    <row r="32" spans="8:20" x14ac:dyDescent="0.35">
      <c r="H32" s="1">
        <v>31</v>
      </c>
      <c r="I32" s="5">
        <f t="shared" si="0"/>
        <v>8.2721470952309843</v>
      </c>
      <c r="J32" s="5">
        <f t="shared" si="1"/>
        <v>5.9448109541757299</v>
      </c>
      <c r="K32" s="6">
        <f>SQRT((B$2-$I32)^2+(B$3-$J32)^2)</f>
        <v>10.186716588087949</v>
      </c>
      <c r="L32" s="6">
        <f>SQRT((C$2-$I32)^2+(C$3-$J32)^2)</f>
        <v>13.148509840920635</v>
      </c>
      <c r="M32" s="6">
        <f>SQRT((D$2-$I32)^2+(D$3-$J32)^2)</f>
        <v>9.6282602410011968</v>
      </c>
      <c r="N32" s="6">
        <f>SQRT((E$2-$I32)^2+(E$3-$J32)^2)</f>
        <v>3.4142916126704965</v>
      </c>
      <c r="O32" s="6">
        <f>SQRT((F$2-$I32)^2+(F$3-$J32)^2)</f>
        <v>1.0897192133160707</v>
      </c>
      <c r="P32" s="6">
        <f>B$2/$K32+C$2/$L32+D$2/$M32+E$2/$N32+F$2/$O32</f>
        <v>12.310595456143457</v>
      </c>
      <c r="Q32" s="6">
        <f>B$3/$K32+C$3/$L32+D$3/$M32+E$3/$N32+F$3/$O32</f>
        <v>8.8602465245487547</v>
      </c>
      <c r="R32" s="6">
        <f t="shared" si="2"/>
        <v>1.4886363368988684</v>
      </c>
      <c r="T32" s="8">
        <f t="shared" si="3"/>
        <v>37.467497495996355</v>
      </c>
    </row>
    <row r="33" spans="8:20" x14ac:dyDescent="0.35">
      <c r="H33" s="1">
        <v>32</v>
      </c>
      <c r="I33" s="5">
        <f t="shared" ref="I33:I51" si="4">P32/R32</f>
        <v>8.2697131267055628</v>
      </c>
      <c r="J33" s="5">
        <f t="shared" ref="J33:J51" si="5">Q32/R32</f>
        <v>5.951921436370716</v>
      </c>
      <c r="K33" s="6">
        <f t="shared" ref="K33:K51" si="6">SQRT((B$2-$I33)^2+(B$3-$J33)^2)</f>
        <v>10.188892186235732</v>
      </c>
      <c r="L33" s="6">
        <f t="shared" ref="L33:L51" si="7">SQRT((C$2-$I33)^2+(C$3-$J33)^2)</f>
        <v>13.15389671977521</v>
      </c>
      <c r="M33" s="6">
        <f t="shared" ref="M33:M51" si="8">SQRT((D$2-$I33)^2+(D$3-$J33)^2)</f>
        <v>9.6207457935733043</v>
      </c>
      <c r="N33" s="6">
        <f t="shared" ref="N33:N51" si="9">SQRT((E$2-$I33)^2+(E$3-$J33)^2)</f>
        <v>3.4216564454076903</v>
      </c>
      <c r="O33" s="6">
        <f t="shared" ref="O33:O51" si="10">SQRT((F$2-$I33)^2+(F$3-$J33)^2)</f>
        <v>1.082226337813174</v>
      </c>
      <c r="P33" s="6">
        <f t="shared" ref="P33:P51" si="11">B$2/$K33+C$2/$L33+D$2/$M33+E$2/$N33+F$2/$O33</f>
        <v>12.354902326597426</v>
      </c>
      <c r="Q33" s="6">
        <f t="shared" ref="Q33:Q51" si="12">B$3/$K33+C$3/$L33+D$3/$M33+E$3/$N33+F$3/$O33</f>
        <v>8.9040469017944694</v>
      </c>
      <c r="R33" s="6">
        <f t="shared" ref="R33:R51" si="13">1/K33+1/L33+1/M33+1/N33+1/O33</f>
        <v>1.4943884782555876</v>
      </c>
      <c r="T33" s="8">
        <f t="shared" ref="T33:T51" si="14">SUM(K33:O33)</f>
        <v>37.467417482805111</v>
      </c>
    </row>
    <row r="34" spans="8:20" x14ac:dyDescent="0.35">
      <c r="H34" s="1">
        <v>33</v>
      </c>
      <c r="I34" s="5">
        <f t="shared" si="4"/>
        <v>8.2675305025232859</v>
      </c>
      <c r="J34" s="5">
        <f t="shared" si="5"/>
        <v>5.9583214347237465</v>
      </c>
      <c r="K34" s="6">
        <f t="shared" si="6"/>
        <v>10.190861343853197</v>
      </c>
      <c r="L34" s="6">
        <f t="shared" si="7"/>
        <v>13.158739864770864</v>
      </c>
      <c r="M34" s="6">
        <f t="shared" si="8"/>
        <v>9.613984962683066</v>
      </c>
      <c r="N34" s="6">
        <f t="shared" si="9"/>
        <v>3.4282818248844689</v>
      </c>
      <c r="O34" s="6">
        <f t="shared" si="10"/>
        <v>1.0754844504391292</v>
      </c>
      <c r="P34" s="6">
        <f t="shared" si="11"/>
        <v>12.395399422723248</v>
      </c>
      <c r="Q34" s="6">
        <f t="shared" si="12"/>
        <v>8.9439957816905569</v>
      </c>
      <c r="R34" s="6">
        <f t="shared" si="13"/>
        <v>1.4996422334480439</v>
      </c>
      <c r="T34" s="8">
        <f t="shared" si="14"/>
        <v>37.467352446630727</v>
      </c>
    </row>
    <row r="35" spans="8:20" x14ac:dyDescent="0.35">
      <c r="H35" s="1">
        <v>34</v>
      </c>
      <c r="I35" s="5">
        <f t="shared" si="4"/>
        <v>8.2655710450506561</v>
      </c>
      <c r="J35" s="5">
        <f t="shared" si="5"/>
        <v>5.9640863548675371</v>
      </c>
      <c r="K35" s="6">
        <f t="shared" si="6"/>
        <v>10.19264395282681</v>
      </c>
      <c r="L35" s="6">
        <f t="shared" si="7"/>
        <v>13.163097999599893</v>
      </c>
      <c r="M35" s="6">
        <f t="shared" si="8"/>
        <v>9.6078972544758354</v>
      </c>
      <c r="N35" s="6">
        <f t="shared" si="9"/>
        <v>3.4342468925338778</v>
      </c>
      <c r="O35" s="6">
        <f t="shared" si="10"/>
        <v>1.0694134187211808</v>
      </c>
      <c r="P35" s="6">
        <f t="shared" si="11"/>
        <v>12.432387453311277</v>
      </c>
      <c r="Q35" s="6">
        <f t="shared" si="12"/>
        <v>8.9804141056368252</v>
      </c>
      <c r="R35" s="6">
        <f t="shared" si="13"/>
        <v>1.5044376940582564</v>
      </c>
      <c r="T35" s="8">
        <f t="shared" si="14"/>
        <v>37.467299518157603</v>
      </c>
    </row>
    <row r="36" spans="8:20" x14ac:dyDescent="0.35">
      <c r="H36" s="1">
        <v>35</v>
      </c>
      <c r="I36" s="5">
        <f t="shared" si="4"/>
        <v>8.2638101281380525</v>
      </c>
      <c r="J36" s="5">
        <f t="shared" si="5"/>
        <v>5.9692828364409989</v>
      </c>
      <c r="K36" s="6">
        <f t="shared" si="6"/>
        <v>10.194257962958664</v>
      </c>
      <c r="L36" s="6">
        <f t="shared" si="7"/>
        <v>13.167022833192933</v>
      </c>
      <c r="M36" s="6">
        <f t="shared" si="8"/>
        <v>9.602411626291369</v>
      </c>
      <c r="N36" s="6">
        <f t="shared" si="9"/>
        <v>3.4396214666644802</v>
      </c>
      <c r="O36" s="6">
        <f t="shared" si="10"/>
        <v>1.0639425054782463</v>
      </c>
      <c r="P36" s="6">
        <f t="shared" si="11"/>
        <v>12.466148741620156</v>
      </c>
      <c r="Q36" s="6">
        <f t="shared" si="12"/>
        <v>9.0135994681102609</v>
      </c>
      <c r="R36" s="6">
        <f t="shared" si="13"/>
        <v>1.5088123341875681</v>
      </c>
      <c r="T36" s="8">
        <f t="shared" si="14"/>
        <v>37.467256394585696</v>
      </c>
    </row>
    <row r="37" spans="8:20" x14ac:dyDescent="0.35">
      <c r="H37" s="1">
        <v>36</v>
      </c>
      <c r="I37" s="5">
        <f t="shared" si="4"/>
        <v>8.2622261623627651</v>
      </c>
      <c r="J37" s="5">
        <f t="shared" si="5"/>
        <v>5.9739698992875114</v>
      </c>
      <c r="K37" s="6">
        <f t="shared" si="6"/>
        <v>10.19571956831027</v>
      </c>
      <c r="L37" s="6">
        <f t="shared" si="7"/>
        <v>13.17056001167431</v>
      </c>
      <c r="M37" s="6">
        <f t="shared" si="8"/>
        <v>9.5974652337672985</v>
      </c>
      <c r="N37" s="6">
        <f t="shared" si="9"/>
        <v>3.4444672843045865</v>
      </c>
      <c r="O37" s="6">
        <f t="shared" si="10"/>
        <v>1.0590091254543479</v>
      </c>
      <c r="P37" s="6">
        <f t="shared" si="11"/>
        <v>12.496947170395561</v>
      </c>
      <c r="Q37" s="6">
        <f t="shared" si="12"/>
        <v>9.0438271198081512</v>
      </c>
      <c r="R37" s="6">
        <f t="shared" si="13"/>
        <v>1.5128010506771337</v>
      </c>
      <c r="T37" s="8">
        <f t="shared" si="14"/>
        <v>37.467221223510805</v>
      </c>
    </row>
    <row r="38" spans="8:20" x14ac:dyDescent="0.35">
      <c r="H38" s="1">
        <v>37</v>
      </c>
      <c r="I38" s="5">
        <f t="shared" si="4"/>
        <v>8.260800165892201</v>
      </c>
      <c r="J38" s="5">
        <f t="shared" si="5"/>
        <v>5.9781999197846343</v>
      </c>
      <c r="K38" s="6">
        <f t="shared" si="6"/>
        <v>10.197043378436595</v>
      </c>
      <c r="L38" s="6">
        <f t="shared" si="7"/>
        <v>13.173749922707261</v>
      </c>
      <c r="M38" s="6">
        <f t="shared" si="8"/>
        <v>9.593002366790941</v>
      </c>
      <c r="N38" s="6">
        <f t="shared" si="9"/>
        <v>3.4488390546915633</v>
      </c>
      <c r="O38" s="6">
        <f t="shared" si="10"/>
        <v>1.0545577890554541</v>
      </c>
      <c r="P38" s="6">
        <f t="shared" si="11"/>
        <v>12.525028467228221</v>
      </c>
      <c r="Q38" s="6">
        <f t="shared" si="12"/>
        <v>9.071351092912419</v>
      </c>
      <c r="R38" s="6">
        <f t="shared" si="13"/>
        <v>1.5164362378570426</v>
      </c>
      <c r="T38" s="8">
        <f t="shared" si="14"/>
        <v>37.467192511681809</v>
      </c>
    </row>
    <row r="39" spans="8:20" x14ac:dyDescent="0.35">
      <c r="H39" s="1">
        <v>38</v>
      </c>
      <c r="I39" s="5">
        <f t="shared" si="4"/>
        <v>8.2595154049655335</v>
      </c>
      <c r="J39" s="5">
        <f t="shared" si="5"/>
        <v>5.9820194654089986</v>
      </c>
      <c r="K39" s="6">
        <f t="shared" si="6"/>
        <v>10.198242574551516</v>
      </c>
      <c r="L39" s="6">
        <f t="shared" si="7"/>
        <v>13.1766283779567</v>
      </c>
      <c r="M39" s="6">
        <f t="shared" si="8"/>
        <v>9.5889735424324645</v>
      </c>
      <c r="N39" s="6">
        <f t="shared" si="9"/>
        <v>3.4527853564376776</v>
      </c>
      <c r="O39" s="6">
        <f t="shared" si="10"/>
        <v>1.0505392016581798</v>
      </c>
      <c r="P39" s="6">
        <f t="shared" si="11"/>
        <v>12.550620732635743</v>
      </c>
      <c r="Q39" s="6">
        <f t="shared" si="12"/>
        <v>9.096405396284311</v>
      </c>
      <c r="R39" s="6">
        <f t="shared" si="13"/>
        <v>1.5197478861627141</v>
      </c>
      <c r="T39" s="8">
        <f t="shared" si="14"/>
        <v>37.467169053036542</v>
      </c>
    </row>
    <row r="40" spans="8:20" x14ac:dyDescent="0.35">
      <c r="H40" s="1">
        <v>39</v>
      </c>
      <c r="I40" s="5">
        <f t="shared" si="4"/>
        <v>8.2583570912708559</v>
      </c>
      <c r="J40" s="5">
        <f t="shared" si="5"/>
        <v>5.9854700105898955</v>
      </c>
      <c r="K40" s="6">
        <f t="shared" si="6"/>
        <v>10.199329051198154</v>
      </c>
      <c r="L40" s="6">
        <f t="shared" si="7"/>
        <v>13.179227194482246</v>
      </c>
      <c r="M40" s="6">
        <f t="shared" si="8"/>
        <v>9.5853347288558055</v>
      </c>
      <c r="N40" s="6">
        <f t="shared" si="9"/>
        <v>3.4563494044523542</v>
      </c>
      <c r="O40" s="6">
        <f t="shared" si="10"/>
        <v>1.0469094927558944</v>
      </c>
      <c r="P40" s="6">
        <f t="shared" si="11"/>
        <v>12.573935135874525</v>
      </c>
      <c r="Q40" s="6">
        <f t="shared" si="12"/>
        <v>9.1192052412491833</v>
      </c>
      <c r="R40" s="6">
        <f t="shared" si="13"/>
        <v>1.5227636964582056</v>
      </c>
      <c r="T40" s="8">
        <f t="shared" si="14"/>
        <v>37.467149871744454</v>
      </c>
    </row>
    <row r="41" spans="8:20" x14ac:dyDescent="0.35">
      <c r="H41" s="1">
        <v>40</v>
      </c>
      <c r="I41" s="5">
        <f t="shared" si="4"/>
        <v>8.2573121260509605</v>
      </c>
      <c r="J41" s="5">
        <f t="shared" si="5"/>
        <v>5.9885885528132388</v>
      </c>
      <c r="K41" s="6">
        <f t="shared" si="6"/>
        <v>10.200313544294312</v>
      </c>
      <c r="L41" s="6">
        <f t="shared" si="7"/>
        <v>13.181574691965888</v>
      </c>
      <c r="M41" s="6">
        <f t="shared" si="8"/>
        <v>9.5820466789202836</v>
      </c>
      <c r="N41" s="6">
        <f t="shared" si="9"/>
        <v>3.4595697079283361</v>
      </c>
      <c r="O41" s="6">
        <f t="shared" si="10"/>
        <v>1.0436295538711444</v>
      </c>
      <c r="P41" s="6">
        <f t="shared" si="11"/>
        <v>12.595166721081494</v>
      </c>
      <c r="Q41" s="6">
        <f t="shared" si="12"/>
        <v>9.1399482686570543</v>
      </c>
      <c r="R41" s="6">
        <f t="shared" si="13"/>
        <v>1.5255092038536411</v>
      </c>
      <c r="T41" s="8">
        <f t="shared" si="14"/>
        <v>37.467134176979968</v>
      </c>
    </row>
    <row r="42" spans="8:20" x14ac:dyDescent="0.35">
      <c r="H42" s="1">
        <v>41</v>
      </c>
      <c r="I42" s="5">
        <f t="shared" si="4"/>
        <v>8.2563688827733142</v>
      </c>
      <c r="J42" s="5">
        <f t="shared" si="5"/>
        <v>5.9914081446171013</v>
      </c>
      <c r="K42" s="6">
        <f t="shared" si="6"/>
        <v>10.201205746567981</v>
      </c>
      <c r="L42" s="6">
        <f t="shared" si="7"/>
        <v>13.183696119559151</v>
      </c>
      <c r="M42" s="6">
        <f t="shared" si="8"/>
        <v>9.5790743559889666</v>
      </c>
      <c r="N42" s="6">
        <f t="shared" si="9"/>
        <v>3.4624806368617729</v>
      </c>
      <c r="O42" s="6">
        <f t="shared" si="10"/>
        <v>1.0406644679238144</v>
      </c>
      <c r="P42" s="6">
        <f t="shared" si="11"/>
        <v>12.614495280046693</v>
      </c>
      <c r="Q42" s="6">
        <f t="shared" si="12"/>
        <v>9.1588157557166028</v>
      </c>
      <c r="R42" s="6">
        <f t="shared" si="13"/>
        <v>1.5280079063216034</v>
      </c>
      <c r="T42" s="8">
        <f t="shared" si="14"/>
        <v>37.467121326901676</v>
      </c>
    </row>
    <row r="43" spans="8:20" x14ac:dyDescent="0.35">
      <c r="H43" s="1">
        <v>42</v>
      </c>
      <c r="I43" s="5">
        <f t="shared" si="4"/>
        <v>8.2555170217762548</v>
      </c>
      <c r="J43" s="5">
        <f t="shared" si="5"/>
        <v>5.9939583544202719</v>
      </c>
      <c r="K43" s="6">
        <f t="shared" si="6"/>
        <v>10.2020144114465</v>
      </c>
      <c r="L43" s="6">
        <f t="shared" si="7"/>
        <v>13.185614023636209</v>
      </c>
      <c r="M43" s="6">
        <f t="shared" si="8"/>
        <v>9.5763864375343246</v>
      </c>
      <c r="N43" s="6">
        <f t="shared" si="9"/>
        <v>3.4651129114814325</v>
      </c>
      <c r="O43" s="6">
        <f t="shared" si="10"/>
        <v>1.0379830157850245</v>
      </c>
      <c r="P43" s="6">
        <f t="shared" si="11"/>
        <v>12.632086258594999</v>
      </c>
      <c r="Q43" s="6">
        <f t="shared" si="12"/>
        <v>9.1759737871741756</v>
      </c>
      <c r="R43" s="6">
        <f t="shared" si="13"/>
        <v>1.5302813945999483</v>
      </c>
      <c r="T43" s="8">
        <f t="shared" si="14"/>
        <v>37.467110799883493</v>
      </c>
    </row>
    <row r="44" spans="8:20" x14ac:dyDescent="0.35">
      <c r="H44" s="1">
        <v>43</v>
      </c>
      <c r="I44" s="5">
        <f t="shared" si="4"/>
        <v>8.2547473315503019</v>
      </c>
      <c r="J44" s="5">
        <f t="shared" si="5"/>
        <v>5.9962656669252601</v>
      </c>
      <c r="K44" s="6">
        <f t="shared" si="6"/>
        <v>10.202747446452031</v>
      </c>
      <c r="L44" s="6">
        <f t="shared" si="7"/>
        <v>13.187348565730391</v>
      </c>
      <c r="M44" s="6">
        <f t="shared" si="8"/>
        <v>9.5739548846243583</v>
      </c>
      <c r="N44" s="6">
        <f t="shared" si="9"/>
        <v>3.4674940264585699</v>
      </c>
      <c r="O44" s="6">
        <f t="shared" si="10"/>
        <v>1.0355572482122812</v>
      </c>
      <c r="P44" s="6">
        <f t="shared" si="11"/>
        <v>12.648091671875857</v>
      </c>
      <c r="Q44" s="6">
        <f t="shared" si="12"/>
        <v>9.1915743801167071</v>
      </c>
      <c r="R44" s="6">
        <f t="shared" si="13"/>
        <v>1.5323494807892899</v>
      </c>
      <c r="T44" s="8">
        <f t="shared" si="14"/>
        <v>37.467102171477627</v>
      </c>
    </row>
    <row r="45" spans="8:20" x14ac:dyDescent="0.35">
      <c r="H45" s="1">
        <v>44</v>
      </c>
      <c r="I45" s="5">
        <f t="shared" si="4"/>
        <v>8.2540515923045294</v>
      </c>
      <c r="J45" s="5">
        <f t="shared" si="5"/>
        <v>5.9983538320398475</v>
      </c>
      <c r="K45" s="6">
        <f t="shared" si="6"/>
        <v>10.203411997110186</v>
      </c>
      <c r="L45" s="6">
        <f t="shared" si="7"/>
        <v>13.188917798310477</v>
      </c>
      <c r="M45" s="6">
        <f t="shared" si="8"/>
        <v>9.5717545673994042</v>
      </c>
      <c r="N45" s="6">
        <f t="shared" si="9"/>
        <v>3.4696486197369305</v>
      </c>
      <c r="O45" s="6">
        <f t="shared" si="10"/>
        <v>1.0333621133667157</v>
      </c>
      <c r="P45" s="6">
        <f t="shared" si="11"/>
        <v>12.662651010337633</v>
      </c>
      <c r="Q45" s="6">
        <f t="shared" si="12"/>
        <v>9.2057565553090868</v>
      </c>
      <c r="R45" s="6">
        <f t="shared" si="13"/>
        <v>1.5342303237690735</v>
      </c>
      <c r="T45" s="8">
        <f t="shared" si="14"/>
        <v>37.46709509592371</v>
      </c>
    </row>
    <row r="46" spans="8:20" x14ac:dyDescent="0.35">
      <c r="H46" s="1">
        <v>45</v>
      </c>
      <c r="I46" s="5">
        <f t="shared" si="4"/>
        <v>8.2534224582589903</v>
      </c>
      <c r="J46" s="5">
        <f t="shared" si="5"/>
        <v>6.0002441697891395</v>
      </c>
      <c r="K46" s="6">
        <f t="shared" si="6"/>
        <v>10.204014522313383</v>
      </c>
      <c r="L46" s="6">
        <f t="shared" si="7"/>
        <v>13.190337904740076</v>
      </c>
      <c r="M46" s="6">
        <f t="shared" si="8"/>
        <v>9.569762938303036</v>
      </c>
      <c r="N46" s="6">
        <f t="shared" si="9"/>
        <v>3.4715987941678677</v>
      </c>
      <c r="O46" s="6">
        <f t="shared" si="10"/>
        <v>1.0313751317491791</v>
      </c>
      <c r="P46" s="6">
        <f t="shared" si="11"/>
        <v>12.675892123198594</v>
      </c>
      <c r="Q46" s="6">
        <f t="shared" si="12"/>
        <v>9.2186473507621223</v>
      </c>
      <c r="R46" s="6">
        <f t="shared" si="13"/>
        <v>1.5359405501109742</v>
      </c>
      <c r="T46" s="8">
        <f t="shared" si="14"/>
        <v>37.467089291273538</v>
      </c>
    </row>
    <row r="47" spans="8:20" x14ac:dyDescent="0.35">
      <c r="H47" s="1">
        <v>46</v>
      </c>
      <c r="I47" s="5">
        <f t="shared" si="4"/>
        <v>8.2528533557387629</v>
      </c>
      <c r="J47" s="5">
        <f t="shared" si="5"/>
        <v>6.0019558374808586</v>
      </c>
      <c r="K47" s="6">
        <f t="shared" si="6"/>
        <v>10.204560862006709</v>
      </c>
      <c r="L47" s="6">
        <f t="shared" si="7"/>
        <v>13.19162340869571</v>
      </c>
      <c r="M47" s="6">
        <f t="shared" si="8"/>
        <v>9.5679597461833907</v>
      </c>
      <c r="N47" s="6">
        <f t="shared" si="9"/>
        <v>3.4733643987837937</v>
      </c>
      <c r="O47" s="6">
        <f t="shared" si="10"/>
        <v>1.029576111730885</v>
      </c>
      <c r="P47" s="6">
        <f t="shared" si="11"/>
        <v>12.687932070129273</v>
      </c>
      <c r="Q47" s="6">
        <f t="shared" si="12"/>
        <v>9.2303627753464461</v>
      </c>
      <c r="R47" s="6">
        <f t="shared" si="13"/>
        <v>1.537495369596765</v>
      </c>
      <c r="T47" s="8">
        <f t="shared" si="14"/>
        <v>37.467084527400488</v>
      </c>
    </row>
    <row r="48" spans="8:20" x14ac:dyDescent="0.35">
      <c r="H48" s="1">
        <v>47</v>
      </c>
      <c r="I48" s="5">
        <f t="shared" si="4"/>
        <v>8.2523383946560465</v>
      </c>
      <c r="J48" s="5">
        <f t="shared" si="5"/>
        <v>6.0035060643904705</v>
      </c>
      <c r="K48" s="6">
        <f t="shared" si="6"/>
        <v>10.205056297987165</v>
      </c>
      <c r="L48" s="6">
        <f t="shared" si="7"/>
        <v>13.192787357448221</v>
      </c>
      <c r="M48" s="6">
        <f t="shared" si="8"/>
        <v>9.5663267854915404</v>
      </c>
      <c r="N48" s="6">
        <f t="shared" si="9"/>
        <v>3.474963275435258</v>
      </c>
      <c r="O48" s="6">
        <f t="shared" si="10"/>
        <v>1.0279468999535724</v>
      </c>
      <c r="P48" s="6">
        <f t="shared" si="11"/>
        <v>12.698877934874636</v>
      </c>
      <c r="Q48" s="6">
        <f t="shared" si="12"/>
        <v>9.2410087018634535</v>
      </c>
      <c r="R48" s="6">
        <f t="shared" si="13"/>
        <v>1.5389086847768749</v>
      </c>
      <c r="T48" s="8">
        <f t="shared" si="14"/>
        <v>37.467080616315755</v>
      </c>
    </row>
    <row r="49" spans="8:20" x14ac:dyDescent="0.35">
      <c r="H49" s="1">
        <v>48</v>
      </c>
      <c r="I49" s="5">
        <f t="shared" si="4"/>
        <v>8.251872291380197</v>
      </c>
      <c r="J49" s="5">
        <f t="shared" si="5"/>
        <v>6.0049103584097967</v>
      </c>
      <c r="K49" s="6">
        <f t="shared" si="6"/>
        <v>10.205505608532365</v>
      </c>
      <c r="L49" s="6">
        <f t="shared" si="7"/>
        <v>13.193841482698572</v>
      </c>
      <c r="M49" s="6">
        <f t="shared" si="8"/>
        <v>9.5648476757180863</v>
      </c>
      <c r="N49" s="6">
        <f t="shared" si="9"/>
        <v>3.4764114756056737</v>
      </c>
      <c r="O49" s="6">
        <f t="shared" si="10"/>
        <v>1.0264711617796332</v>
      </c>
      <c r="P49" s="6">
        <f t="shared" si="11"/>
        <v>12.70882759685901</v>
      </c>
      <c r="Q49" s="6">
        <f t="shared" si="12"/>
        <v>9.2506817001690198</v>
      </c>
      <c r="R49" s="6">
        <f t="shared" si="13"/>
        <v>1.5401931942568572</v>
      </c>
      <c r="T49" s="8">
        <f t="shared" si="14"/>
        <v>37.467077404334326</v>
      </c>
    </row>
    <row r="50" spans="8:20" x14ac:dyDescent="0.35">
      <c r="H50" s="1">
        <v>49</v>
      </c>
      <c r="I50" s="5">
        <f t="shared" si="4"/>
        <v>8.2514503013312019</v>
      </c>
      <c r="J50" s="5">
        <f t="shared" si="5"/>
        <v>6.0061826884207674</v>
      </c>
      <c r="K50" s="6">
        <f t="shared" si="6"/>
        <v>10.20591311750321</v>
      </c>
      <c r="L50" s="6">
        <f t="shared" si="7"/>
        <v>13.194796342072735</v>
      </c>
      <c r="M50" s="6">
        <f t="shared" si="8"/>
        <v>9.5635076669645152</v>
      </c>
      <c r="N50" s="6">
        <f t="shared" si="9"/>
        <v>3.4777234514658377</v>
      </c>
      <c r="O50" s="6">
        <f t="shared" si="10"/>
        <v>1.0251341877208691</v>
      </c>
      <c r="P50" s="6">
        <f t="shared" si="11"/>
        <v>12.717870458582127</v>
      </c>
      <c r="Q50" s="6">
        <f t="shared" si="12"/>
        <v>9.2594698118086747</v>
      </c>
      <c r="R50" s="6">
        <f t="shared" si="13"/>
        <v>1.5413604895886586</v>
      </c>
      <c r="T50" s="8">
        <f t="shared" si="14"/>
        <v>37.467074765727162</v>
      </c>
    </row>
    <row r="51" spans="8:20" x14ac:dyDescent="0.35">
      <c r="H51" s="1">
        <v>50</v>
      </c>
      <c r="I51" s="5">
        <f t="shared" si="4"/>
        <v>8.2510681599060138</v>
      </c>
      <c r="J51" s="5">
        <f t="shared" si="5"/>
        <v>6.007335645589138</v>
      </c>
      <c r="K51" s="6">
        <f t="shared" si="6"/>
        <v>10.206282738498903</v>
      </c>
      <c r="L51" s="6">
        <f t="shared" si="7"/>
        <v>13.195661443896631</v>
      </c>
      <c r="M51" s="6">
        <f t="shared" si="8"/>
        <v>9.5622934681720793</v>
      </c>
      <c r="N51" s="6">
        <f t="shared" si="9"/>
        <v>3.4789122246077975</v>
      </c>
      <c r="O51" s="6">
        <f t="shared" si="10"/>
        <v>1.0239227223948715</v>
      </c>
      <c r="P51" s="6">
        <f t="shared" si="11"/>
        <v>12.726088127948234</v>
      </c>
      <c r="Q51" s="6">
        <f t="shared" si="12"/>
        <v>9.267453268234469</v>
      </c>
      <c r="R51" s="6">
        <f t="shared" si="13"/>
        <v>1.5424211457851245</v>
      </c>
      <c r="T51" s="8">
        <f t="shared" si="14"/>
        <v>37.467072597570279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ED293-14DB-4089-A6F7-8FF42240F4DB}">
  <dimension ref="A1:I9"/>
  <sheetViews>
    <sheetView tabSelected="1" zoomScale="130" zoomScaleNormal="130" workbookViewId="0">
      <selection activeCell="F11" sqref="F11"/>
    </sheetView>
  </sheetViews>
  <sheetFormatPr defaultRowHeight="14.5" x14ac:dyDescent="0.35"/>
  <cols>
    <col min="1" max="1" width="8" bestFit="1" customWidth="1"/>
    <col min="2" max="4" width="6.54296875" bestFit="1" customWidth="1"/>
    <col min="5" max="5" width="6.36328125" customWidth="1"/>
    <col min="6" max="6" width="6.81640625" customWidth="1"/>
    <col min="7" max="7" width="2.81640625" bestFit="1" customWidth="1"/>
    <col min="9" max="9" width="6.54296875" bestFit="1" customWidth="1"/>
  </cols>
  <sheetData>
    <row r="1" spans="1:9" x14ac:dyDescent="0.35">
      <c r="A1" s="2" t="s">
        <v>7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H1" s="2" t="s">
        <v>17</v>
      </c>
    </row>
    <row r="2" spans="1:9" x14ac:dyDescent="0.35">
      <c r="A2" s="2" t="s">
        <v>0</v>
      </c>
      <c r="B2" s="1">
        <v>0</v>
      </c>
      <c r="C2" s="1">
        <v>20</v>
      </c>
      <c r="D2" s="1">
        <v>5</v>
      </c>
      <c r="E2" s="1">
        <v>10</v>
      </c>
      <c r="F2" s="1">
        <v>8</v>
      </c>
      <c r="H2" s="2" t="s">
        <v>0</v>
      </c>
      <c r="I2" s="4">
        <v>8.2473513882743763</v>
      </c>
    </row>
    <row r="3" spans="1:9" x14ac:dyDescent="0.35">
      <c r="A3" s="2" t="s">
        <v>1</v>
      </c>
      <c r="B3" s="1">
        <v>0</v>
      </c>
      <c r="C3" s="1">
        <v>0</v>
      </c>
      <c r="D3" s="1">
        <v>15</v>
      </c>
      <c r="E3" s="1">
        <v>3</v>
      </c>
      <c r="F3" s="1">
        <v>7</v>
      </c>
      <c r="H3" s="2" t="s">
        <v>1</v>
      </c>
      <c r="I3" s="4">
        <v>6.0185860655049463</v>
      </c>
    </row>
    <row r="5" spans="1:9" x14ac:dyDescent="0.35">
      <c r="A5" s="2" t="s">
        <v>18</v>
      </c>
      <c r="B5" s="6">
        <f>SQRT((B2-$I2)^2+(B3-$I3)^2)</f>
        <v>10.209906128342297</v>
      </c>
      <c r="C5" s="6">
        <f>SQRT((C2-$I2)^2+(C3-$I3)^2)</f>
        <v>13.204095107904463</v>
      </c>
      <c r="D5" s="6">
        <f>SQRT((D2-$I2)^2+(D3-$I3)^2)</f>
        <v>9.5504495863634311</v>
      </c>
      <c r="E5" s="6">
        <f>SQRT((E2-$I2)^2+(E3-$I3)^2)</f>
        <v>3.4905069819503853</v>
      </c>
      <c r="F5" s="6">
        <f>SQRT((F2-$I2)^2+(F3-$I3)^2)</f>
        <v>1.0121047475940042</v>
      </c>
      <c r="H5" s="11" t="s">
        <v>19</v>
      </c>
      <c r="I5" s="12">
        <f>SUM(B5:F5)</f>
        <v>37.467062552154573</v>
      </c>
    </row>
    <row r="6" spans="1:9" x14ac:dyDescent="0.35">
      <c r="B6" s="1"/>
      <c r="C6" s="1"/>
    </row>
    <row r="8" spans="1:9" x14ac:dyDescent="0.35">
      <c r="B8" s="1"/>
      <c r="C8" s="1"/>
    </row>
    <row r="9" spans="1:9" x14ac:dyDescent="0.35">
      <c r="B9" s="1"/>
      <c r="C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Vialetti</vt:lpstr>
      <vt:lpstr>Weiszfeld</vt:lpstr>
      <vt:lpstr>Mediana geom. (solutore)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2025-12-10T17:45:28Z</dcterms:modified>
</cp:coreProperties>
</file>